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3425" activeTab="1"/>
  </bookViews>
  <sheets>
    <sheet name="Results - App" sheetId="1" r:id="rId1"/>
    <sheet name="Results - Psf" sheetId="9" r:id="rId2"/>
    <sheet name="ROTDATA-1" sheetId="2" r:id="rId3"/>
    <sheet name="ROTDATA-2" sheetId="3" r:id="rId4"/>
    <sheet name="ROTDATA-3" sheetId="4" r:id="rId5"/>
    <sheet name="ROTDATA-4" sheetId="5" r:id="rId6"/>
    <sheet name="ROTDATA-5" sheetId="6" r:id="rId7"/>
    <sheet name="ROTDATA-6" sheetId="7" r:id="rId8"/>
    <sheet name="ROTDATA-7" sheetId="8" r:id="rId9"/>
  </sheets>
  <calcPr calcId="125725"/>
</workbook>
</file>

<file path=xl/calcChain.xml><?xml version="1.0" encoding="utf-8"?>
<calcChain xmlns="http://schemas.openxmlformats.org/spreadsheetml/2006/main">
  <c r="L68" i="9"/>
  <c r="K68"/>
  <c r="J68"/>
  <c r="I68"/>
  <c r="H68"/>
  <c r="F68"/>
  <c r="E68"/>
  <c r="D68"/>
  <c r="C68"/>
  <c r="B68"/>
  <c r="L67"/>
  <c r="K67"/>
  <c r="J67"/>
  <c r="I67"/>
  <c r="H67"/>
  <c r="F67"/>
  <c r="E67"/>
  <c r="D67"/>
  <c r="C67"/>
  <c r="B67"/>
  <c r="L66"/>
  <c r="K66"/>
  <c r="J66"/>
  <c r="I66"/>
  <c r="H66"/>
  <c r="F66"/>
  <c r="E66"/>
  <c r="D66"/>
  <c r="C66"/>
  <c r="B66"/>
  <c r="L65"/>
  <c r="K65"/>
  <c r="J65"/>
  <c r="I65"/>
  <c r="H65"/>
  <c r="F65"/>
  <c r="E65"/>
  <c r="D65"/>
  <c r="C65"/>
  <c r="B65"/>
  <c r="L64"/>
  <c r="K64"/>
  <c r="J64"/>
  <c r="I64"/>
  <c r="H64"/>
  <c r="F64"/>
  <c r="E64"/>
  <c r="D64"/>
  <c r="C64"/>
  <c r="B64"/>
  <c r="L63"/>
  <c r="K63"/>
  <c r="J63"/>
  <c r="I63"/>
  <c r="H63"/>
  <c r="F63"/>
  <c r="E63"/>
  <c r="D63"/>
  <c r="C63"/>
  <c r="B63"/>
  <c r="L62"/>
  <c r="K62"/>
  <c r="J62"/>
  <c r="I62"/>
  <c r="H62"/>
  <c r="F62"/>
  <c r="E62"/>
  <c r="D62"/>
  <c r="C62"/>
  <c r="B62"/>
  <c r="L61"/>
  <c r="K61"/>
  <c r="J61"/>
  <c r="I61"/>
  <c r="H61"/>
  <c r="F61"/>
  <c r="E61"/>
  <c r="D61"/>
  <c r="C61"/>
  <c r="B61"/>
  <c r="L60"/>
  <c r="K60"/>
  <c r="J60"/>
  <c r="I60"/>
  <c r="H60"/>
  <c r="F60"/>
  <c r="E60"/>
  <c r="D60"/>
  <c r="C60"/>
  <c r="B60"/>
  <c r="L59"/>
  <c r="K59"/>
  <c r="J59"/>
  <c r="I59"/>
  <c r="H59"/>
  <c r="F59"/>
  <c r="E59"/>
  <c r="D59"/>
  <c r="C59"/>
  <c r="B59"/>
  <c r="L58"/>
  <c r="K58"/>
  <c r="J58"/>
  <c r="I58"/>
  <c r="H58"/>
  <c r="F58"/>
  <c r="E58"/>
  <c r="D58"/>
  <c r="C58"/>
  <c r="B58"/>
  <c r="L57"/>
  <c r="K57"/>
  <c r="J57"/>
  <c r="I57"/>
  <c r="H57"/>
  <c r="F57"/>
  <c r="E57"/>
  <c r="D57"/>
  <c r="C57"/>
  <c r="B57"/>
  <c r="L56"/>
  <c r="K56"/>
  <c r="J56"/>
  <c r="I56"/>
  <c r="H56"/>
  <c r="F56"/>
  <c r="E56"/>
  <c r="D56"/>
  <c r="C56"/>
  <c r="B56"/>
  <c r="L55"/>
  <c r="K55"/>
  <c r="J55"/>
  <c r="I55"/>
  <c r="H55"/>
  <c r="F55"/>
  <c r="E55"/>
  <c r="D55"/>
  <c r="C55"/>
  <c r="B55"/>
  <c r="L54"/>
  <c r="K54"/>
  <c r="J54"/>
  <c r="I54"/>
  <c r="H54"/>
  <c r="F54"/>
  <c r="E54"/>
  <c r="D54"/>
  <c r="C54"/>
  <c r="B54"/>
  <c r="L53"/>
  <c r="K53"/>
  <c r="J53"/>
  <c r="I53"/>
  <c r="H53"/>
  <c r="F53"/>
  <c r="E53"/>
  <c r="D53"/>
  <c r="C53"/>
  <c r="B53"/>
  <c r="L52"/>
  <c r="K52"/>
  <c r="J52"/>
  <c r="I52"/>
  <c r="H52"/>
  <c r="F52"/>
  <c r="E52"/>
  <c r="D52"/>
  <c r="C52"/>
  <c r="B52"/>
  <c r="L51"/>
  <c r="K51"/>
  <c r="J51"/>
  <c r="I51"/>
  <c r="H51"/>
  <c r="F51"/>
  <c r="E51"/>
  <c r="D51"/>
  <c r="C51"/>
  <c r="B51"/>
  <c r="L50"/>
  <c r="K50"/>
  <c r="J50"/>
  <c r="I50"/>
  <c r="H50"/>
  <c r="F50"/>
  <c r="E50"/>
  <c r="D50"/>
  <c r="C50"/>
  <c r="B50"/>
  <c r="L49"/>
  <c r="K49"/>
  <c r="J49"/>
  <c r="I49"/>
  <c r="H49"/>
  <c r="F49"/>
  <c r="E49"/>
  <c r="D49"/>
  <c r="C49"/>
  <c r="B49"/>
  <c r="L48"/>
  <c r="K48"/>
  <c r="J48"/>
  <c r="I48"/>
  <c r="H48"/>
  <c r="F48"/>
  <c r="E48"/>
  <c r="D48"/>
  <c r="C48"/>
  <c r="B48"/>
  <c r="L47"/>
  <c r="K47"/>
  <c r="J47"/>
  <c r="I47"/>
  <c r="H47"/>
  <c r="F47"/>
  <c r="E47"/>
  <c r="D47"/>
  <c r="C47"/>
  <c r="B47"/>
  <c r="L46"/>
  <c r="K46"/>
  <c r="J46"/>
  <c r="I46"/>
  <c r="H46"/>
  <c r="F46"/>
  <c r="E46"/>
  <c r="D46"/>
  <c r="C46"/>
  <c r="B46"/>
  <c r="L44"/>
  <c r="K44"/>
  <c r="J44"/>
  <c r="I44"/>
  <c r="H44"/>
  <c r="F44"/>
  <c r="E44"/>
  <c r="D44"/>
  <c r="C44"/>
  <c r="B44"/>
  <c r="C45" i="1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44"/>
  <c r="B45"/>
  <c r="D45"/>
  <c r="E45"/>
  <c r="F45"/>
  <c r="B46"/>
  <c r="D46"/>
  <c r="E46"/>
  <c r="F46"/>
  <c r="B47"/>
  <c r="D47"/>
  <c r="E47"/>
  <c r="F47"/>
  <c r="B48"/>
  <c r="D48"/>
  <c r="E48"/>
  <c r="F48"/>
  <c r="B49"/>
  <c r="D49"/>
  <c r="E49"/>
  <c r="F49"/>
  <c r="B50"/>
  <c r="D50"/>
  <c r="E50"/>
  <c r="F50"/>
  <c r="B51"/>
  <c r="D51"/>
  <c r="E51"/>
  <c r="F51"/>
  <c r="B52"/>
  <c r="D52"/>
  <c r="E52"/>
  <c r="F52"/>
  <c r="B53"/>
  <c r="D53"/>
  <c r="E53"/>
  <c r="F53"/>
  <c r="B54"/>
  <c r="D54"/>
  <c r="E54"/>
  <c r="F54"/>
  <c r="B55"/>
  <c r="D55"/>
  <c r="E55"/>
  <c r="F55"/>
  <c r="B56"/>
  <c r="D56"/>
  <c r="E56"/>
  <c r="F56"/>
  <c r="B57"/>
  <c r="D57"/>
  <c r="E57"/>
  <c r="F57"/>
  <c r="B58"/>
  <c r="D58"/>
  <c r="E58"/>
  <c r="F58"/>
  <c r="B59"/>
  <c r="D59"/>
  <c r="E59"/>
  <c r="F59"/>
  <c r="B60"/>
  <c r="D60"/>
  <c r="E60"/>
  <c r="F60"/>
  <c r="B61"/>
  <c r="D61"/>
  <c r="E61"/>
  <c r="F61"/>
  <c r="B62"/>
  <c r="D62"/>
  <c r="E62"/>
  <c r="F62"/>
  <c r="B63"/>
  <c r="D63"/>
  <c r="E63"/>
  <c r="F63"/>
  <c r="B64"/>
  <c r="D64"/>
  <c r="E64"/>
  <c r="F64"/>
  <c r="B65"/>
  <c r="D65"/>
  <c r="E65"/>
  <c r="F65"/>
  <c r="B66"/>
  <c r="D66"/>
  <c r="E66"/>
  <c r="F66"/>
  <c r="F44"/>
  <c r="E44"/>
  <c r="D44"/>
  <c r="B44"/>
  <c r="C42"/>
  <c r="D42"/>
  <c r="E42"/>
  <c r="F42"/>
  <c r="B42"/>
  <c r="H45"/>
  <c r="I45"/>
  <c r="J45"/>
  <c r="K45"/>
  <c r="L45"/>
  <c r="H46"/>
  <c r="I46"/>
  <c r="J46"/>
  <c r="K46"/>
  <c r="L46"/>
  <c r="H47"/>
  <c r="I47"/>
  <c r="J47"/>
  <c r="K47"/>
  <c r="L47"/>
  <c r="H48"/>
  <c r="I48"/>
  <c r="J48"/>
  <c r="K48"/>
  <c r="L48"/>
  <c r="H49"/>
  <c r="I49"/>
  <c r="J49"/>
  <c r="K49"/>
  <c r="L49"/>
  <c r="H50"/>
  <c r="I50"/>
  <c r="J50"/>
  <c r="K50"/>
  <c r="L50"/>
  <c r="H51"/>
  <c r="I51"/>
  <c r="J51"/>
  <c r="K51"/>
  <c r="L51"/>
  <c r="H52"/>
  <c r="I52"/>
  <c r="J52"/>
  <c r="K52"/>
  <c r="L52"/>
  <c r="H53"/>
  <c r="I53"/>
  <c r="J53"/>
  <c r="K53"/>
  <c r="L53"/>
  <c r="H54"/>
  <c r="I54"/>
  <c r="J54"/>
  <c r="K54"/>
  <c r="L54"/>
  <c r="H55"/>
  <c r="I55"/>
  <c r="J55"/>
  <c r="K55"/>
  <c r="L55"/>
  <c r="H56"/>
  <c r="I56"/>
  <c r="J56"/>
  <c r="K56"/>
  <c r="L56"/>
  <c r="H57"/>
  <c r="I57"/>
  <c r="J57"/>
  <c r="K57"/>
  <c r="L57"/>
  <c r="H58"/>
  <c r="I58"/>
  <c r="J58"/>
  <c r="K58"/>
  <c r="L58"/>
  <c r="H59"/>
  <c r="I59"/>
  <c r="J59"/>
  <c r="K59"/>
  <c r="L59"/>
  <c r="H60"/>
  <c r="I60"/>
  <c r="J60"/>
  <c r="K60"/>
  <c r="L60"/>
  <c r="H61"/>
  <c r="I61"/>
  <c r="J61"/>
  <c r="K61"/>
  <c r="L61"/>
  <c r="H62"/>
  <c r="I62"/>
  <c r="J62"/>
  <c r="K62"/>
  <c r="L62"/>
  <c r="H63"/>
  <c r="I63"/>
  <c r="J63"/>
  <c r="K63"/>
  <c r="L63"/>
  <c r="H64"/>
  <c r="I64"/>
  <c r="J64"/>
  <c r="K64"/>
  <c r="L64"/>
  <c r="H65"/>
  <c r="I65"/>
  <c r="J65"/>
  <c r="K65"/>
  <c r="L65"/>
  <c r="H66"/>
  <c r="I66"/>
  <c r="J66"/>
  <c r="K66"/>
  <c r="L66"/>
  <c r="L44"/>
  <c r="K44"/>
  <c r="J44"/>
  <c r="I44"/>
  <c r="H44"/>
  <c r="H42" s="1"/>
  <c r="I42"/>
  <c r="J42"/>
  <c r="K42"/>
  <c r="L42"/>
</calcChain>
</file>

<file path=xl/sharedStrings.xml><?xml version="1.0" encoding="utf-8"?>
<sst xmlns="http://schemas.openxmlformats.org/spreadsheetml/2006/main" count="105" uniqueCount="35">
  <si>
    <t>UCAC3</t>
  </si>
  <si>
    <t xml:space="preserve"> MagR</t>
  </si>
  <si>
    <t xml:space="preserve"> IApp</t>
  </si>
  <si>
    <t xml:space="preserve"> ErrApp</t>
  </si>
  <si>
    <t xml:space="preserve"> IPsf</t>
  </si>
  <si>
    <t xml:space="preserve"> ErrPsf</t>
  </si>
  <si>
    <t xml:space="preserve"> StdDev</t>
  </si>
  <si>
    <t xml:space="preserve"> MaxRes</t>
  </si>
  <si>
    <t>IApp</t>
  </si>
  <si>
    <t>0 - 0.05</t>
  </si>
  <si>
    <t>0.05 - 0.1</t>
  </si>
  <si>
    <t>0.1 - 0.15</t>
  </si>
  <si>
    <t>0.15 - 0.20</t>
  </si>
  <si>
    <t>0.2 - 0.25</t>
  </si>
  <si>
    <t>0.25+</t>
  </si>
  <si>
    <t>Max Residual</t>
  </si>
  <si>
    <t>Std Dev</t>
  </si>
  <si>
    <t>StarNo</t>
  </si>
  <si>
    <t xml:space="preserve"> M</t>
  </si>
  <si>
    <t xml:space="preserve"> I</t>
  </si>
  <si>
    <t xml:space="preserve"> ErrI</t>
  </si>
  <si>
    <t xml:space="preserve"> A</t>
  </si>
  <si>
    <t xml:space="preserve"> ErrA</t>
  </si>
  <si>
    <t xml:space="preserve"> R</t>
  </si>
  <si>
    <t xml:space="preserve"> ErrR</t>
  </si>
  <si>
    <t xml:space="preserve"> NumMea</t>
  </si>
  <si>
    <t>NumSatur</t>
  </si>
  <si>
    <t>I(Psf)</t>
  </si>
  <si>
    <t>Err(Psf)</t>
  </si>
  <si>
    <t>0.025 - 0.05</t>
  </si>
  <si>
    <t>0.05 - 0.075</t>
  </si>
  <si>
    <t>0.075 - 0.1</t>
  </si>
  <si>
    <t>0.1 - 0.125</t>
  </si>
  <si>
    <t xml:space="preserve">0.125 + </t>
  </si>
  <si>
    <t>0.0 - 0.025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</si>
</sst>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style val="8"/>
  <c:chart>
    <c:autoTitleDeleted val="1"/>
    <c:plotArea>
      <c:layout/>
      <c:barChart>
        <c:barDir val="col"/>
        <c:grouping val="clustered"/>
        <c:ser>
          <c:idx val="0"/>
          <c:order val="0"/>
          <c:tx>
            <c:v>Max Residual</c:v>
          </c:tx>
          <c:cat>
            <c:strRef>
              <c:f>'Results - App'!$C$31:$C$36</c:f>
              <c:strCache>
                <c:ptCount val="6"/>
                <c:pt idx="0">
                  <c:v>0 - 0.05</c:v>
                </c:pt>
                <c:pt idx="1">
                  <c:v>0.05 - 0.1</c:v>
                </c:pt>
                <c:pt idx="2">
                  <c:v>0.1 - 0.15</c:v>
                </c:pt>
                <c:pt idx="3">
                  <c:v>0.15 - 0.20</c:v>
                </c:pt>
                <c:pt idx="4">
                  <c:v>0.2 - 0.25</c:v>
                </c:pt>
                <c:pt idx="5">
                  <c:v>0.25+</c:v>
                </c:pt>
              </c:strCache>
            </c:strRef>
          </c:cat>
          <c:val>
            <c:numRef>
              <c:f>'Results - App'!$D$31:$D$36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0.1</c:v>
                </c:pt>
              </c:numCache>
            </c:numRef>
          </c:val>
        </c:ser>
        <c:gapWidth val="300"/>
        <c:axId val="77436416"/>
        <c:axId val="77438336"/>
      </c:barChart>
      <c:catAx>
        <c:axId val="77436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 Residual</a:t>
                </a:r>
              </a:p>
            </c:rich>
          </c:tx>
        </c:title>
        <c:numFmt formatCode="General" sourceLinked="1"/>
        <c:majorTickMark val="none"/>
        <c:tickLblPos val="nextTo"/>
        <c:crossAx val="77438336"/>
        <c:crosses val="autoZero"/>
        <c:auto val="1"/>
        <c:lblAlgn val="ctr"/>
        <c:lblOffset val="100"/>
      </c:catAx>
      <c:valAx>
        <c:axId val="77438336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Stars</a:t>
                </a:r>
              </a:p>
            </c:rich>
          </c:tx>
        </c:title>
        <c:numFmt formatCode="General" sourceLinked="1"/>
        <c:tickLblPos val="nextTo"/>
        <c:crossAx val="7743641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style val="3"/>
  <c:chart>
    <c:autoTitleDeleted val="1"/>
    <c:plotArea>
      <c:layout/>
      <c:barChart>
        <c:barDir val="col"/>
        <c:grouping val="clustered"/>
        <c:ser>
          <c:idx val="0"/>
          <c:order val="0"/>
          <c:tx>
            <c:v>Max Residual</c:v>
          </c:tx>
          <c:cat>
            <c:strRef>
              <c:f>'Results - App'!$G$30:$G$36</c:f>
              <c:strCache>
                <c:ptCount val="6"/>
                <c:pt idx="0">
                  <c:v>0.0 - 0.025</c:v>
                </c:pt>
                <c:pt idx="1">
                  <c:v>0.025 - 0.05</c:v>
                </c:pt>
                <c:pt idx="2">
                  <c:v>0.05 - 0.075</c:v>
                </c:pt>
                <c:pt idx="3">
                  <c:v>0.075 - 0.1</c:v>
                </c:pt>
                <c:pt idx="4">
                  <c:v>0.1 - 0.125</c:v>
                </c:pt>
                <c:pt idx="5">
                  <c:v>0.125 + </c:v>
                </c:pt>
              </c:strCache>
            </c:strRef>
          </c:cat>
          <c:val>
            <c:numRef>
              <c:f>'Results - App'!$H$30:$H$36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0.1</c:v>
                </c:pt>
              </c:numCache>
            </c:numRef>
          </c:val>
        </c:ser>
        <c:gapWidth val="300"/>
        <c:axId val="87081728"/>
        <c:axId val="73835264"/>
      </c:barChart>
      <c:catAx>
        <c:axId val="8708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</c:title>
        <c:numFmt formatCode="General" sourceLinked="1"/>
        <c:majorTickMark val="none"/>
        <c:tickLblPos val="nextTo"/>
        <c:crossAx val="73835264"/>
        <c:crosses val="autoZero"/>
        <c:auto val="1"/>
        <c:lblAlgn val="ctr"/>
        <c:lblOffset val="100"/>
      </c:catAx>
      <c:valAx>
        <c:axId val="7383526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Stars</a:t>
                </a:r>
              </a:p>
            </c:rich>
          </c:tx>
        </c:title>
        <c:numFmt formatCode="General" sourceLinked="1"/>
        <c:tickLblPos val="nextTo"/>
        <c:crossAx val="87081728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style val="8"/>
  <c:chart>
    <c:autoTitleDeleted val="1"/>
    <c:plotArea>
      <c:layout/>
      <c:barChart>
        <c:barDir val="col"/>
        <c:grouping val="clustered"/>
        <c:ser>
          <c:idx val="0"/>
          <c:order val="0"/>
          <c:tx>
            <c:v>Max Residual</c:v>
          </c:tx>
          <c:cat>
            <c:strRef>
              <c:f>'Results - Psf'!$C$31:$C$36</c:f>
              <c:strCache>
                <c:ptCount val="6"/>
                <c:pt idx="0">
                  <c:v>0 - 0.05</c:v>
                </c:pt>
                <c:pt idx="1">
                  <c:v>0.05 - 0.1</c:v>
                </c:pt>
                <c:pt idx="2">
                  <c:v>0.1 - 0.15</c:v>
                </c:pt>
                <c:pt idx="3">
                  <c:v>0.15 - 0.20</c:v>
                </c:pt>
                <c:pt idx="4">
                  <c:v>0.2 - 0.25</c:v>
                </c:pt>
                <c:pt idx="5">
                  <c:v>0.25+</c:v>
                </c:pt>
              </c:strCache>
            </c:strRef>
          </c:cat>
          <c:val>
            <c:numRef>
              <c:f>'Results - Psf'!$D$31:$D$36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0.1</c:v>
                </c:pt>
              </c:numCache>
            </c:numRef>
          </c:val>
        </c:ser>
        <c:gapWidth val="300"/>
        <c:axId val="77271424"/>
        <c:axId val="77273344"/>
      </c:barChart>
      <c:catAx>
        <c:axId val="77271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 Residual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273344"/>
        <c:crosses val="autoZero"/>
        <c:auto val="1"/>
        <c:lblAlgn val="ctr"/>
        <c:lblOffset val="100"/>
      </c:catAx>
      <c:valAx>
        <c:axId val="7727334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 of  Stars</a:t>
                </a:r>
              </a:p>
            </c:rich>
          </c:tx>
          <c:layout/>
        </c:title>
        <c:numFmt formatCode="General" sourceLinked="1"/>
        <c:tickLblPos val="nextTo"/>
        <c:crossAx val="7727142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style val="3"/>
  <c:chart>
    <c:autoTitleDeleted val="1"/>
    <c:plotArea>
      <c:layout/>
      <c:barChart>
        <c:barDir val="col"/>
        <c:grouping val="clustered"/>
        <c:ser>
          <c:idx val="1"/>
          <c:order val="0"/>
          <c:cat>
            <c:strRef>
              <c:f>'Results - Psf'!$G$30:$G$35</c:f>
              <c:strCache>
                <c:ptCount val="6"/>
                <c:pt idx="0">
                  <c:v>0.0 - 0.025</c:v>
                </c:pt>
                <c:pt idx="1">
                  <c:v>0.025 - 0.05</c:v>
                </c:pt>
                <c:pt idx="2">
                  <c:v>0.05 - 0.075</c:v>
                </c:pt>
                <c:pt idx="3">
                  <c:v>0.075 - 0.1</c:v>
                </c:pt>
                <c:pt idx="4">
                  <c:v>0.1 - 0.125</c:v>
                </c:pt>
                <c:pt idx="5">
                  <c:v>0.125 + </c:v>
                </c:pt>
              </c:strCache>
            </c:strRef>
          </c:cat>
          <c:val>
            <c:numRef>
              <c:f>'Results - Psf'!$H$30:$H$36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0.1</c:v>
                </c:pt>
              </c:numCache>
            </c:numRef>
          </c:val>
        </c:ser>
        <c:gapWidth val="300"/>
        <c:axId val="77309440"/>
        <c:axId val="77311360"/>
      </c:barChart>
      <c:catAx>
        <c:axId val="77309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7311360"/>
        <c:crosses val="autoZero"/>
        <c:auto val="1"/>
        <c:lblAlgn val="ctr"/>
        <c:lblOffset val="100"/>
      </c:catAx>
      <c:valAx>
        <c:axId val="77311360"/>
        <c:scaling>
          <c:orientation val="minMax"/>
          <c:max val="12"/>
          <c:min val="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 of  Stars</a:t>
                </a:r>
              </a:p>
            </c:rich>
          </c:tx>
          <c:layout/>
        </c:title>
        <c:numFmt formatCode="General" sourceLinked="1"/>
        <c:tickLblPos val="nextTo"/>
        <c:crossAx val="7730944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9525</xdr:rowOff>
    </xdr:from>
    <xdr:to>
      <xdr:col>17</xdr:col>
      <xdr:colOff>590550</xdr:colOff>
      <xdr:row>39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9525</xdr:colOff>
      <xdr:row>25</xdr:row>
      <xdr:rowOff>0</xdr:rowOff>
    </xdr:from>
    <xdr:to>
      <xdr:col>27</xdr:col>
      <xdr:colOff>600075</xdr:colOff>
      <xdr:row>39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27</xdr:row>
      <xdr:rowOff>104775</xdr:rowOff>
    </xdr:from>
    <xdr:to>
      <xdr:col>18</xdr:col>
      <xdr:colOff>57150</xdr:colOff>
      <xdr:row>41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85725</xdr:colOff>
      <xdr:row>27</xdr:row>
      <xdr:rowOff>95250</xdr:rowOff>
    </xdr:from>
    <xdr:to>
      <xdr:col>28</xdr:col>
      <xdr:colOff>66675</xdr:colOff>
      <xdr:row>41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71"/>
  <sheetViews>
    <sheetView workbookViewId="0">
      <selection activeCell="P63" sqref="P63"/>
    </sheetView>
  </sheetViews>
  <sheetFormatPr defaultRowHeight="15"/>
  <sheetData>
    <row r="1" spans="1:38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2" t="s">
        <v>8</v>
      </c>
      <c r="K1" s="2" t="s">
        <v>3</v>
      </c>
      <c r="L1" s="2" t="s">
        <v>4</v>
      </c>
      <c r="M1" s="2" t="s">
        <v>5</v>
      </c>
      <c r="O1" s="2" t="s">
        <v>8</v>
      </c>
      <c r="P1" s="2" t="s">
        <v>3</v>
      </c>
      <c r="Q1" s="2" t="s">
        <v>4</v>
      </c>
      <c r="R1" s="2" t="s">
        <v>5</v>
      </c>
      <c r="T1" s="2" t="s">
        <v>8</v>
      </c>
      <c r="U1" s="2" t="s">
        <v>3</v>
      </c>
      <c r="V1" s="2" t="s">
        <v>4</v>
      </c>
      <c r="W1" s="2" t="s">
        <v>5</v>
      </c>
      <c r="Y1" s="2" t="s">
        <v>8</v>
      </c>
      <c r="Z1" s="2" t="s">
        <v>3</v>
      </c>
      <c r="AA1" s="2" t="s">
        <v>4</v>
      </c>
      <c r="AB1" s="2" t="s">
        <v>5</v>
      </c>
      <c r="AD1" s="2" t="s">
        <v>8</v>
      </c>
      <c r="AE1" s="2" t="s">
        <v>3</v>
      </c>
      <c r="AF1" s="2" t="s">
        <v>4</v>
      </c>
      <c r="AG1" s="2" t="s">
        <v>5</v>
      </c>
    </row>
    <row r="2" spans="1:38" s="2" customFormat="1">
      <c r="A2" s="2">
        <v>1430271312</v>
      </c>
      <c r="B2" s="2">
        <v>13.14</v>
      </c>
      <c r="C2" s="2">
        <v>455.05709999999999</v>
      </c>
      <c r="D2" s="2">
        <v>6.0146579999999998</v>
      </c>
      <c r="E2" s="2">
        <v>329.73869999999999</v>
      </c>
      <c r="F2" s="2">
        <v>5.0728559999999998</v>
      </c>
      <c r="G2" s="2">
        <v>8.2387340000000003E-2</v>
      </c>
      <c r="H2" s="2">
        <v>0.1181195</v>
      </c>
      <c r="J2" s="2">
        <v>412.98020000000002</v>
      </c>
      <c r="K2" s="2">
        <v>15.099880000000001</v>
      </c>
      <c r="L2" s="2">
        <v>347.88630000000001</v>
      </c>
      <c r="M2" s="2">
        <v>4.4553649999999996</v>
      </c>
      <c r="O2" s="2">
        <v>413.51960000000003</v>
      </c>
      <c r="P2" s="2">
        <v>6.3932950000000002</v>
      </c>
      <c r="Q2" s="2">
        <v>423.72190000000001</v>
      </c>
      <c r="R2" s="2">
        <v>3.0906090000000002</v>
      </c>
      <c r="T2" s="2">
        <v>463.73869999999999</v>
      </c>
      <c r="U2" s="2">
        <v>8.1874959999999994</v>
      </c>
      <c r="V2" s="2">
        <v>374.35570000000001</v>
      </c>
      <c r="W2" s="2">
        <v>4.158182</v>
      </c>
      <c r="Y2" s="2">
        <v>483.92079999999999</v>
      </c>
      <c r="Z2" s="2">
        <v>8.9503819999999994</v>
      </c>
      <c r="AA2" s="2">
        <v>416.75130000000001</v>
      </c>
      <c r="AB2" s="2">
        <v>5.4882629999999999</v>
      </c>
      <c r="AD2" s="2">
        <v>457.17309999999998</v>
      </c>
      <c r="AE2" s="2">
        <v>7.6045040000000004</v>
      </c>
      <c r="AF2" s="2">
        <v>370.08229999999998</v>
      </c>
      <c r="AG2" s="2">
        <v>3.874009</v>
      </c>
      <c r="AI2" s="2">
        <v>485.5849</v>
      </c>
      <c r="AJ2" s="2">
        <v>7.0763879999999997</v>
      </c>
      <c r="AK2" s="2">
        <v>373.33260000000001</v>
      </c>
      <c r="AL2" s="2">
        <v>3.0238429999999998</v>
      </c>
    </row>
    <row r="3" spans="1:38" s="2" customFormat="1">
      <c r="A3" s="2">
        <v>1430271439</v>
      </c>
      <c r="B3" s="2">
        <v>13.01</v>
      </c>
      <c r="C3" s="2">
        <v>269.48570000000001</v>
      </c>
      <c r="D3" s="2">
        <v>8.0715070000000004</v>
      </c>
      <c r="E3" s="2">
        <v>248.69589999999999</v>
      </c>
      <c r="F3" s="2">
        <v>5.0821769999999997</v>
      </c>
      <c r="G3" s="2">
        <v>0.1224123</v>
      </c>
      <c r="H3" s="2">
        <v>0.22996069999999999</v>
      </c>
      <c r="J3" s="2">
        <v>400.7921</v>
      </c>
      <c r="K3" s="2">
        <v>12.774470000000001</v>
      </c>
      <c r="L3" s="2">
        <v>311.79020000000003</v>
      </c>
      <c r="M3" s="2">
        <v>4.4561149999999996</v>
      </c>
      <c r="O3" s="2">
        <v>314.1961</v>
      </c>
      <c r="P3" s="2">
        <v>9.3413219999999999</v>
      </c>
      <c r="Q3" s="2">
        <v>320.1472</v>
      </c>
      <c r="R3" s="2">
        <v>4.2051259999999999</v>
      </c>
      <c r="T3" s="2">
        <v>328.56760000000003</v>
      </c>
      <c r="U3" s="2">
        <v>6.6970530000000004</v>
      </c>
      <c r="V3" s="2">
        <v>284.8125</v>
      </c>
      <c r="W3" s="2">
        <v>3.1596880000000001</v>
      </c>
      <c r="Y3" s="2">
        <v>320.07</v>
      </c>
      <c r="Z3" s="2">
        <v>9.4670089999999991</v>
      </c>
      <c r="AA3" s="2">
        <v>293.65480000000002</v>
      </c>
      <c r="AB3" s="2">
        <v>5.810651</v>
      </c>
      <c r="AD3" s="2">
        <v>291.26209999999998</v>
      </c>
      <c r="AE3" s="2">
        <v>9.4987279999999998</v>
      </c>
      <c r="AF3" s="2">
        <v>249.78579999999999</v>
      </c>
      <c r="AG3" s="2">
        <v>4.6030610000000003</v>
      </c>
      <c r="AI3" s="2">
        <v>349.99059999999997</v>
      </c>
      <c r="AJ3" s="2">
        <v>7.099437</v>
      </c>
      <c r="AK3" s="2">
        <v>314.6198</v>
      </c>
      <c r="AL3" s="2">
        <v>3.0865040000000001</v>
      </c>
    </row>
    <row r="4" spans="1:38" s="2" customFormat="1">
      <c r="A4" s="2">
        <v>1430271457</v>
      </c>
      <c r="B4" s="2">
        <v>12.744</v>
      </c>
      <c r="C4" s="2">
        <v>441.21699999999998</v>
      </c>
      <c r="D4" s="2">
        <v>8.6895659999999992</v>
      </c>
      <c r="E4" s="2">
        <v>375.21190000000001</v>
      </c>
      <c r="F4" s="2">
        <v>4.7454229999999997</v>
      </c>
      <c r="G4" s="2">
        <v>0.1019825</v>
      </c>
      <c r="H4" s="2">
        <v>0.17863370000000001</v>
      </c>
      <c r="J4" s="2">
        <v>393.35640000000001</v>
      </c>
      <c r="K4" s="2">
        <v>17.206399999999999</v>
      </c>
      <c r="L4" s="2">
        <v>338.38249999999999</v>
      </c>
      <c r="M4" s="2">
        <v>5.3369739999999997</v>
      </c>
      <c r="O4" s="2">
        <v>454.70589999999999</v>
      </c>
      <c r="P4" s="2">
        <v>8.4476189999999995</v>
      </c>
      <c r="Q4" s="2">
        <v>402.90550000000002</v>
      </c>
      <c r="R4" s="2">
        <v>5.5802149999999999</v>
      </c>
      <c r="T4" s="2">
        <v>374.74770000000001</v>
      </c>
      <c r="U4" s="2">
        <v>6.2738870000000002</v>
      </c>
      <c r="V4" s="2">
        <v>375.48230000000001</v>
      </c>
      <c r="W4" s="2">
        <v>3.4116230000000001</v>
      </c>
      <c r="Y4" s="2">
        <v>410.15839999999997</v>
      </c>
      <c r="Z4" s="2">
        <v>8.2303339999999992</v>
      </c>
      <c r="AA4" s="2">
        <v>398.59859999999998</v>
      </c>
      <c r="AB4" s="2">
        <v>4.1426569999999998</v>
      </c>
      <c r="AD4" s="2">
        <v>378.24040000000002</v>
      </c>
      <c r="AE4" s="2">
        <v>6.5103960000000001</v>
      </c>
      <c r="AF4" s="2">
        <v>360.56029999999998</v>
      </c>
      <c r="AG4" s="2">
        <v>5.1290009999999997</v>
      </c>
      <c r="AI4" s="2">
        <v>346.22640000000001</v>
      </c>
      <c r="AJ4" s="2">
        <v>6.5707300000000002</v>
      </c>
      <c r="AK4" s="2">
        <v>319.02109999999999</v>
      </c>
      <c r="AL4" s="2">
        <v>5.908118</v>
      </c>
    </row>
    <row r="5" spans="1:38" s="2" customFormat="1">
      <c r="A5" s="2">
        <v>1430271094</v>
      </c>
      <c r="B5" s="2">
        <v>12.393000000000001</v>
      </c>
      <c r="C5" s="2">
        <v>477.77359999999999</v>
      </c>
      <c r="D5" s="2">
        <v>10.101559999999999</v>
      </c>
      <c r="E5" s="2">
        <v>340.05610000000001</v>
      </c>
      <c r="F5" s="2">
        <v>4.9596910000000003</v>
      </c>
      <c r="G5" s="2">
        <v>0.1104479</v>
      </c>
      <c r="H5" s="2">
        <v>0.21328320000000001</v>
      </c>
      <c r="J5" s="2">
        <v>627.74260000000004</v>
      </c>
      <c r="K5" s="2">
        <v>4.8201580000000002</v>
      </c>
      <c r="L5" s="2">
        <v>511.96839999999997</v>
      </c>
      <c r="M5" s="2">
        <v>3.9840439999999999</v>
      </c>
      <c r="O5" s="2">
        <v>500.21570000000003</v>
      </c>
      <c r="P5" s="2">
        <v>9.2793449999999993</v>
      </c>
      <c r="Q5" s="2">
        <v>453.37610000000001</v>
      </c>
      <c r="R5" s="2">
        <v>3.674007</v>
      </c>
      <c r="T5" s="2">
        <v>531.83780000000002</v>
      </c>
      <c r="U5" s="2">
        <v>7.7177670000000003</v>
      </c>
      <c r="V5" s="2">
        <v>434.88310000000001</v>
      </c>
      <c r="W5" s="2">
        <v>4.4078910000000002</v>
      </c>
      <c r="Y5" s="2">
        <v>491.36630000000002</v>
      </c>
      <c r="Z5" s="2">
        <v>8.6289470000000001</v>
      </c>
      <c r="AA5" s="2">
        <v>381.3064</v>
      </c>
      <c r="AB5" s="2">
        <v>7.7924290000000003</v>
      </c>
      <c r="AD5" s="2">
        <v>483.5865</v>
      </c>
      <c r="AE5" s="2">
        <v>5.8526119999999997</v>
      </c>
      <c r="AF5" s="2">
        <v>366.92809999999997</v>
      </c>
      <c r="AG5" s="2">
        <v>3.4900690000000001</v>
      </c>
      <c r="AI5" s="2">
        <v>552.65089999999998</v>
      </c>
      <c r="AJ5" s="2">
        <v>7.617947</v>
      </c>
      <c r="AK5" s="2">
        <v>397.4742</v>
      </c>
      <c r="AL5" s="2">
        <v>3.3849520000000002</v>
      </c>
    </row>
    <row r="6" spans="1:38" s="2" customFormat="1">
      <c r="A6" s="2">
        <v>1420260912</v>
      </c>
      <c r="B6" s="2">
        <v>12.367000000000001</v>
      </c>
      <c r="C6" s="2">
        <v>608.96230000000003</v>
      </c>
      <c r="D6" s="2">
        <v>10.83389</v>
      </c>
      <c r="E6" s="2">
        <v>493.714</v>
      </c>
      <c r="F6" s="2">
        <v>4.3033469999999996</v>
      </c>
      <c r="G6" s="2">
        <v>0.12992770000000001</v>
      </c>
      <c r="H6" s="2">
        <v>0.1676491</v>
      </c>
      <c r="J6" s="2">
        <v>474.34649999999999</v>
      </c>
      <c r="K6" s="2">
        <v>16.453759999999999</v>
      </c>
      <c r="L6" s="2">
        <v>608.07929999999999</v>
      </c>
      <c r="M6" s="2">
        <v>3.5121199999999999</v>
      </c>
      <c r="O6" s="2">
        <v>582.54899999999998</v>
      </c>
      <c r="P6" s="2">
        <v>8.0980589999999992</v>
      </c>
      <c r="Q6" s="2">
        <v>597.05160000000001</v>
      </c>
      <c r="R6" s="2">
        <v>4.1076689999999996</v>
      </c>
      <c r="T6" s="2">
        <v>525.99099999999999</v>
      </c>
      <c r="U6" s="2">
        <v>7.6615099999999998</v>
      </c>
      <c r="V6" s="2">
        <v>544.39120000000003</v>
      </c>
      <c r="W6" s="2">
        <v>3.686194</v>
      </c>
      <c r="Y6" s="2">
        <v>622.00990000000002</v>
      </c>
      <c r="Z6" s="2">
        <v>7.1429929999999997</v>
      </c>
      <c r="AA6" s="2">
        <v>583.61210000000005</v>
      </c>
      <c r="AB6" s="2">
        <v>2.042783</v>
      </c>
      <c r="AD6" s="2">
        <v>484.34620000000001</v>
      </c>
      <c r="AE6" s="2">
        <v>7.7896099999999997</v>
      </c>
      <c r="AF6" s="2">
        <v>512.74429999999995</v>
      </c>
      <c r="AG6" s="2">
        <v>3.7736320000000001</v>
      </c>
      <c r="AI6" s="2">
        <v>615.08489999999995</v>
      </c>
      <c r="AJ6" s="2">
        <v>7.3884629999999998</v>
      </c>
      <c r="AK6" s="2">
        <v>586.34739999999999</v>
      </c>
      <c r="AL6" s="2">
        <v>2.6033029999999999</v>
      </c>
    </row>
    <row r="7" spans="1:38" s="2" customFormat="1">
      <c r="A7" s="2">
        <v>1430271233</v>
      </c>
      <c r="B7" s="2">
        <v>12.308</v>
      </c>
      <c r="C7" s="2">
        <v>737.13210000000004</v>
      </c>
      <c r="D7" s="2">
        <v>7.6630960000000004</v>
      </c>
      <c r="E7" s="2">
        <v>638.9588</v>
      </c>
      <c r="F7" s="2">
        <v>6.8838059999999999</v>
      </c>
      <c r="G7" s="2">
        <v>8.4752939999999999E-2</v>
      </c>
      <c r="H7" s="2">
        <v>0.1403403</v>
      </c>
      <c r="J7" s="2">
        <v>875.40589999999997</v>
      </c>
      <c r="K7" s="2">
        <v>10.887040000000001</v>
      </c>
      <c r="L7" s="2">
        <v>805.97080000000005</v>
      </c>
      <c r="M7" s="2">
        <v>4.879219</v>
      </c>
      <c r="O7" s="2">
        <v>792.56859999999995</v>
      </c>
      <c r="P7" s="2">
        <v>8.0747719999999994</v>
      </c>
      <c r="Q7" s="2">
        <v>777.47829999999999</v>
      </c>
      <c r="R7" s="2">
        <v>5.6561490000000001</v>
      </c>
      <c r="T7" s="2">
        <v>779.64859999999999</v>
      </c>
      <c r="U7" s="2">
        <v>6.3549429999999996</v>
      </c>
      <c r="V7" s="2">
        <v>777.68510000000003</v>
      </c>
      <c r="W7" s="2">
        <v>5.3744170000000002</v>
      </c>
      <c r="Y7" s="2">
        <v>685.0693</v>
      </c>
      <c r="Z7" s="2">
        <v>9.6660059999999994</v>
      </c>
      <c r="AA7" s="2">
        <v>680.89110000000005</v>
      </c>
      <c r="AB7" s="2">
        <v>4.3079809999999998</v>
      </c>
      <c r="AD7" s="2">
        <v>773.99040000000002</v>
      </c>
      <c r="AE7" s="2">
        <v>8.5836310000000005</v>
      </c>
      <c r="AF7" s="2">
        <v>706.75099999999998</v>
      </c>
      <c r="AG7" s="2">
        <v>3.4749059999999998</v>
      </c>
      <c r="AI7" s="2">
        <v>779.54719999999998</v>
      </c>
      <c r="AJ7" s="2">
        <v>9.7046100000000006</v>
      </c>
      <c r="AK7" s="2">
        <v>706.49490000000003</v>
      </c>
      <c r="AL7" s="2">
        <v>4.537185</v>
      </c>
    </row>
    <row r="8" spans="1:38" s="2" customFormat="1">
      <c r="A8" s="2">
        <v>1420260485</v>
      </c>
      <c r="B8" s="2">
        <v>12.292999999999999</v>
      </c>
      <c r="C8" s="2">
        <v>848.07550000000003</v>
      </c>
      <c r="D8" s="2">
        <v>18.94726</v>
      </c>
      <c r="E8" s="2">
        <v>715.24009999999998</v>
      </c>
      <c r="F8" s="2">
        <v>5.4671659999999997</v>
      </c>
      <c r="G8" s="2">
        <v>3.4467100000000001E-2</v>
      </c>
      <c r="H8" s="2">
        <v>4.681043E-2</v>
      </c>
      <c r="J8" s="2">
        <v>778.75250000000005</v>
      </c>
      <c r="K8" s="2">
        <v>19.969370000000001</v>
      </c>
      <c r="L8" s="2">
        <v>699.02700000000004</v>
      </c>
      <c r="M8" s="2">
        <v>8.6172330000000006</v>
      </c>
      <c r="O8" s="2">
        <v>835.66669999999999</v>
      </c>
      <c r="P8" s="2">
        <v>8.1287979999999997</v>
      </c>
      <c r="Q8" s="2">
        <v>780.7133</v>
      </c>
      <c r="R8" s="2">
        <v>4.543628</v>
      </c>
      <c r="T8" s="2">
        <v>822.00900000000001</v>
      </c>
      <c r="U8" s="2">
        <v>6.5556190000000001</v>
      </c>
      <c r="V8" s="2">
        <v>781.67520000000002</v>
      </c>
      <c r="W8" s="2">
        <v>1.7925230000000001</v>
      </c>
      <c r="Y8" s="2">
        <v>770.84159999999997</v>
      </c>
      <c r="Z8" s="2">
        <v>13.90489</v>
      </c>
      <c r="AA8" s="2">
        <v>738.04470000000003</v>
      </c>
      <c r="AB8" s="2">
        <v>4.2526000000000002</v>
      </c>
      <c r="AD8" s="2">
        <v>813.54809999999998</v>
      </c>
      <c r="AE8" s="2">
        <v>11.089510000000001</v>
      </c>
      <c r="AF8" s="2">
        <v>707.34810000000004</v>
      </c>
      <c r="AG8" s="2">
        <v>3.3942709999999998</v>
      </c>
      <c r="AI8" s="2">
        <v>796.15089999999998</v>
      </c>
      <c r="AJ8" s="2">
        <v>7.5666229999999999</v>
      </c>
      <c r="AK8" s="2">
        <v>706.72349999999994</v>
      </c>
      <c r="AL8" s="2">
        <v>3.111891</v>
      </c>
    </row>
    <row r="9" spans="1:38" s="2" customFormat="1">
      <c r="A9" s="2">
        <v>1420260309</v>
      </c>
      <c r="B9" s="2">
        <v>12.265000000000001</v>
      </c>
      <c r="C9" s="2">
        <v>798.10379999999998</v>
      </c>
      <c r="D9" s="2">
        <v>8.9931540000000005</v>
      </c>
      <c r="E9" s="2">
        <v>599.16880000000003</v>
      </c>
      <c r="F9" s="2">
        <v>4.24756</v>
      </c>
      <c r="G9" s="2">
        <v>9.4535770000000005E-2</v>
      </c>
      <c r="H9" s="2">
        <v>0.13297809999999999</v>
      </c>
      <c r="J9" s="2">
        <v>735.63369999999998</v>
      </c>
      <c r="K9" s="2">
        <v>16.22626</v>
      </c>
      <c r="L9" s="2">
        <v>589.73030000000006</v>
      </c>
      <c r="M9" s="2">
        <v>3.1043590000000001</v>
      </c>
      <c r="O9" s="2">
        <v>660.44119999999998</v>
      </c>
      <c r="P9" s="2">
        <v>8.0928100000000001</v>
      </c>
      <c r="Q9" s="2">
        <v>545.31600000000003</v>
      </c>
      <c r="R9" s="2">
        <v>4.8483609999999997</v>
      </c>
      <c r="T9" s="2">
        <v>713.06299999999999</v>
      </c>
      <c r="U9" s="2">
        <v>7.2663589999999996</v>
      </c>
      <c r="V9" s="2">
        <v>569.9135</v>
      </c>
      <c r="W9" s="2">
        <v>4.0567229999999999</v>
      </c>
      <c r="Y9" s="2">
        <v>594.18809999999996</v>
      </c>
      <c r="Z9" s="2">
        <v>7.9592219999999996</v>
      </c>
      <c r="AA9" s="2">
        <v>466.73790000000002</v>
      </c>
      <c r="AB9" s="2">
        <v>4.3375279999999998</v>
      </c>
      <c r="AD9" s="2">
        <v>682.9615</v>
      </c>
      <c r="AE9" s="2">
        <v>5.8084069999999999</v>
      </c>
      <c r="AF9" s="2">
        <v>597.93790000000001</v>
      </c>
      <c r="AG9" s="2">
        <v>4.1261640000000002</v>
      </c>
      <c r="AI9" s="2">
        <v>606.30190000000005</v>
      </c>
      <c r="AJ9" s="2">
        <v>7.0577030000000001</v>
      </c>
      <c r="AK9" s="2">
        <v>514.54610000000002</v>
      </c>
      <c r="AL9" s="2">
        <v>3.950062</v>
      </c>
    </row>
    <row r="10" spans="1:38" s="2" customFormat="1">
      <c r="A10" s="2">
        <v>1420260630</v>
      </c>
      <c r="B10" s="2">
        <v>12.259</v>
      </c>
      <c r="C10" s="2">
        <v>782.51890000000003</v>
      </c>
      <c r="D10" s="2">
        <v>8.1595239999999993</v>
      </c>
      <c r="E10" s="2">
        <v>682.89710000000002</v>
      </c>
      <c r="F10" s="2">
        <v>3.2841740000000001</v>
      </c>
      <c r="G10" s="2">
        <v>5.8748090000000003E-2</v>
      </c>
      <c r="H10" s="2">
        <v>9.6734899999999999E-2</v>
      </c>
      <c r="J10" s="2">
        <v>711.65340000000003</v>
      </c>
      <c r="K10" s="2">
        <v>17.218969999999999</v>
      </c>
      <c r="L10" s="2">
        <v>740.81679999999994</v>
      </c>
      <c r="M10" s="2">
        <v>3.9330440000000002</v>
      </c>
      <c r="O10" s="2">
        <v>640.26469999999995</v>
      </c>
      <c r="P10" s="2">
        <v>7.6013080000000004</v>
      </c>
      <c r="Q10" s="2">
        <v>693.55709999999999</v>
      </c>
      <c r="R10" s="2">
        <v>6.5715490000000001</v>
      </c>
      <c r="T10" s="2">
        <v>716.03599999999994</v>
      </c>
      <c r="U10" s="2">
        <v>5.6448749999999999</v>
      </c>
      <c r="V10" s="2">
        <v>720.94989999999996</v>
      </c>
      <c r="W10" s="2">
        <v>2.9298449999999998</v>
      </c>
      <c r="Y10" s="2">
        <v>736.10889999999995</v>
      </c>
      <c r="Z10" s="2">
        <v>9.1985890000000001</v>
      </c>
      <c r="AA10" s="2">
        <v>742.24149999999997</v>
      </c>
      <c r="AB10" s="2">
        <v>4.6202969999999999</v>
      </c>
      <c r="AD10" s="2">
        <v>662.07690000000002</v>
      </c>
      <c r="AE10" s="2">
        <v>9.3418460000000003</v>
      </c>
      <c r="AF10" s="2">
        <v>638.6019</v>
      </c>
      <c r="AG10" s="2">
        <v>3.9058389999999998</v>
      </c>
      <c r="AI10" s="2">
        <v>688.39620000000002</v>
      </c>
      <c r="AJ10" s="2">
        <v>6.0045770000000003</v>
      </c>
      <c r="AK10" s="2">
        <v>659.59609999999998</v>
      </c>
      <c r="AL10" s="2">
        <v>2.6123949999999998</v>
      </c>
    </row>
    <row r="11" spans="1:38" s="2" customFormat="1">
      <c r="A11" s="2">
        <v>1420260737</v>
      </c>
      <c r="B11" s="2">
        <v>12.25</v>
      </c>
      <c r="C11" s="2">
        <v>871.70749999999998</v>
      </c>
      <c r="D11" s="2">
        <v>10.393800000000001</v>
      </c>
      <c r="E11" s="2">
        <v>745.28250000000003</v>
      </c>
      <c r="F11" s="2">
        <v>2.6417290000000002</v>
      </c>
      <c r="G11" s="2">
        <v>7.6852489999999996E-2</v>
      </c>
      <c r="H11" s="2">
        <v>0.15165819999999999</v>
      </c>
      <c r="J11" s="2">
        <v>657.4357</v>
      </c>
      <c r="K11" s="2">
        <v>10.80955</v>
      </c>
      <c r="L11" s="2">
        <v>779.78499999999997</v>
      </c>
      <c r="M11" s="2">
        <v>2.9865539999999999</v>
      </c>
      <c r="O11" s="2">
        <v>758.47059999999999</v>
      </c>
      <c r="P11" s="2">
        <v>7.26492</v>
      </c>
      <c r="Q11" s="2">
        <v>738.80510000000004</v>
      </c>
      <c r="R11" s="2">
        <v>3.6424259999999999</v>
      </c>
      <c r="T11" s="2">
        <v>774.13509999999997</v>
      </c>
      <c r="U11" s="2">
        <v>5.5920550000000002</v>
      </c>
      <c r="V11" s="2">
        <v>778.10530000000006</v>
      </c>
      <c r="W11" s="2">
        <v>2.178213</v>
      </c>
      <c r="Y11" s="2">
        <v>712.08910000000003</v>
      </c>
      <c r="Z11" s="2">
        <v>9.8514510000000008</v>
      </c>
      <c r="AA11" s="2">
        <v>630.42259999999999</v>
      </c>
      <c r="AB11" s="2">
        <v>4.4017980000000003</v>
      </c>
      <c r="AD11" s="2">
        <v>753.51919999999996</v>
      </c>
      <c r="AE11" s="2">
        <v>6.8980309999999996</v>
      </c>
      <c r="AF11" s="2">
        <v>695.00480000000005</v>
      </c>
      <c r="AG11" s="2">
        <v>5.0256420000000004</v>
      </c>
      <c r="AI11" s="2">
        <v>784.57550000000003</v>
      </c>
      <c r="AJ11" s="2">
        <v>5.1238130000000002</v>
      </c>
      <c r="AK11" s="2">
        <v>725.673</v>
      </c>
      <c r="AL11" s="2">
        <v>2.7202320000000002</v>
      </c>
    </row>
    <row r="12" spans="1:38" s="2" customFormat="1">
      <c r="A12" s="2">
        <v>1420260547</v>
      </c>
      <c r="B12" s="2">
        <v>12.204000000000001</v>
      </c>
      <c r="C12" s="2">
        <v>591.5</v>
      </c>
      <c r="D12" s="2">
        <v>18.448830000000001</v>
      </c>
      <c r="E12" s="2">
        <v>592.42899999999997</v>
      </c>
      <c r="F12" s="2">
        <v>4.0621650000000002</v>
      </c>
      <c r="G12" s="2">
        <v>9.013285E-2</v>
      </c>
      <c r="H12" s="2">
        <v>0.1285531</v>
      </c>
      <c r="J12" s="2">
        <v>552.35640000000001</v>
      </c>
      <c r="K12" s="2">
        <v>13.565340000000001</v>
      </c>
      <c r="L12" s="2">
        <v>581.25199999999995</v>
      </c>
      <c r="M12" s="2">
        <v>2.413008</v>
      </c>
      <c r="O12" s="2">
        <v>599.11770000000001</v>
      </c>
      <c r="P12" s="2">
        <v>10.238860000000001</v>
      </c>
      <c r="Q12" s="2">
        <v>532.2346</v>
      </c>
      <c r="R12" s="2">
        <v>5.4895860000000001</v>
      </c>
      <c r="T12" s="2">
        <v>612.93700000000001</v>
      </c>
      <c r="U12" s="2">
        <v>8.2334180000000003</v>
      </c>
      <c r="V12" s="2">
        <v>552.57140000000004</v>
      </c>
      <c r="W12" s="2">
        <v>4.5630199999999999</v>
      </c>
      <c r="Y12" s="2">
        <v>682.15840000000003</v>
      </c>
      <c r="Z12" s="2">
        <v>10.020799999999999</v>
      </c>
      <c r="AA12" s="2">
        <v>593.69590000000005</v>
      </c>
      <c r="AB12" s="2">
        <v>5.7867699999999997</v>
      </c>
      <c r="AD12" s="2">
        <v>595.01919999999996</v>
      </c>
      <c r="AE12" s="2">
        <v>10.19356</v>
      </c>
      <c r="AF12" s="2">
        <v>525.97410000000002</v>
      </c>
      <c r="AG12" s="2">
        <v>5.1778810000000002</v>
      </c>
      <c r="AI12" s="2">
        <v>673.82069999999999</v>
      </c>
      <c r="AJ12" s="2">
        <v>10.393599999999999</v>
      </c>
      <c r="AK12" s="2">
        <v>583.92550000000006</v>
      </c>
      <c r="AL12" s="2">
        <v>3.9096649999999999</v>
      </c>
    </row>
    <row r="13" spans="1:38" s="2" customFormat="1">
      <c r="A13" s="2">
        <v>1420260938</v>
      </c>
      <c r="B13" s="2">
        <v>12.167</v>
      </c>
      <c r="C13" s="2">
        <v>885.93399999999997</v>
      </c>
      <c r="D13" s="2">
        <v>8.9453490000000002</v>
      </c>
      <c r="E13" s="2">
        <v>830.81240000000003</v>
      </c>
      <c r="F13" s="2">
        <v>4.0206530000000003</v>
      </c>
      <c r="G13" s="2">
        <v>6.2002429999999997E-2</v>
      </c>
      <c r="H13" s="2">
        <v>7.8278769999999998E-2</v>
      </c>
      <c r="J13" s="2">
        <v>833.19799999999998</v>
      </c>
      <c r="K13" s="2">
        <v>11.968959999999999</v>
      </c>
      <c r="L13" s="2">
        <v>952.80319999999995</v>
      </c>
      <c r="M13" s="2">
        <v>4.7196090000000002</v>
      </c>
      <c r="O13" s="2">
        <v>930.38229999999999</v>
      </c>
      <c r="P13" s="2">
        <v>6.7676470000000002</v>
      </c>
      <c r="Q13" s="2">
        <v>987.89009999999996</v>
      </c>
      <c r="R13" s="2">
        <v>5.4947699999999999</v>
      </c>
      <c r="T13" s="2">
        <v>853.27030000000002</v>
      </c>
      <c r="U13" s="2">
        <v>7.7296139999999998</v>
      </c>
      <c r="V13" s="2">
        <v>929.88900000000001</v>
      </c>
      <c r="W13" s="2">
        <v>3.1271140000000002</v>
      </c>
      <c r="Y13" s="2">
        <v>943.44560000000001</v>
      </c>
      <c r="Z13" s="2">
        <v>7.6508649999999996</v>
      </c>
      <c r="AA13" s="2">
        <v>906.98249999999996</v>
      </c>
      <c r="AB13" s="2">
        <v>2.1779039999999998</v>
      </c>
      <c r="AD13" s="2">
        <v>828.13459999999998</v>
      </c>
      <c r="AE13" s="2">
        <v>9.3552309999999999</v>
      </c>
      <c r="AF13" s="2">
        <v>869.77589999999998</v>
      </c>
      <c r="AG13" s="2">
        <v>5.7807760000000004</v>
      </c>
      <c r="AI13" s="2">
        <v>903.07550000000003</v>
      </c>
      <c r="AJ13" s="2">
        <v>6.6206750000000003</v>
      </c>
      <c r="AK13" s="2">
        <v>918.56979999999999</v>
      </c>
      <c r="AL13" s="2">
        <v>5.2023200000000003</v>
      </c>
    </row>
    <row r="14" spans="1:38" s="2" customFormat="1">
      <c r="A14" s="2">
        <v>1430271020</v>
      </c>
      <c r="B14" s="2">
        <v>12.159000000000001</v>
      </c>
      <c r="C14" s="2">
        <v>719.90560000000005</v>
      </c>
      <c r="D14" s="2">
        <v>7.5524690000000003</v>
      </c>
      <c r="E14" s="2">
        <v>623.40809999999999</v>
      </c>
      <c r="F14" s="2">
        <v>3.503644</v>
      </c>
      <c r="G14" s="2">
        <v>8.0170279999999997E-2</v>
      </c>
      <c r="H14" s="2">
        <v>0.10970340000000001</v>
      </c>
      <c r="J14" s="2">
        <v>779.59410000000003</v>
      </c>
      <c r="K14" s="2">
        <v>8.8468459999999993</v>
      </c>
      <c r="L14" s="2">
        <v>725.95069999999998</v>
      </c>
      <c r="M14" s="2">
        <v>4.9380649999999999</v>
      </c>
      <c r="O14" s="2">
        <v>764.56859999999995</v>
      </c>
      <c r="P14" s="2">
        <v>7.9139879999999998</v>
      </c>
      <c r="Q14" s="2">
        <v>710.52650000000006</v>
      </c>
      <c r="R14" s="2">
        <v>4.1768549999999998</v>
      </c>
      <c r="T14" s="2">
        <v>717.46839999999997</v>
      </c>
      <c r="U14" s="2">
        <v>7.6782009999999996</v>
      </c>
      <c r="V14" s="2">
        <v>688.73350000000005</v>
      </c>
      <c r="W14" s="2">
        <v>4.1873909999999999</v>
      </c>
      <c r="Y14" s="2">
        <v>660.23760000000004</v>
      </c>
      <c r="Z14" s="2">
        <v>6.86191</v>
      </c>
      <c r="AA14" s="2">
        <v>635.15660000000003</v>
      </c>
      <c r="AB14" s="2">
        <v>3.6207189999999998</v>
      </c>
      <c r="AD14" s="2">
        <v>733.95190000000002</v>
      </c>
      <c r="AE14" s="2">
        <v>7.1248690000000003</v>
      </c>
      <c r="AF14" s="2">
        <v>643.17579999999998</v>
      </c>
      <c r="AG14" s="2">
        <v>6.3865720000000001</v>
      </c>
      <c r="AI14" s="2">
        <v>655.92449999999997</v>
      </c>
      <c r="AJ14" s="2">
        <v>10.3386</v>
      </c>
      <c r="AK14" s="2">
        <v>519.15589999999997</v>
      </c>
      <c r="AL14" s="2">
        <v>5.8367430000000002</v>
      </c>
    </row>
    <row r="15" spans="1:38" s="2" customFormat="1">
      <c r="A15" s="2">
        <v>1430271652</v>
      </c>
      <c r="B15" s="2">
        <v>12.141</v>
      </c>
      <c r="C15" s="2">
        <v>656.91510000000005</v>
      </c>
      <c r="D15" s="2">
        <v>9.8853799999999996</v>
      </c>
      <c r="E15" s="2">
        <v>647.87599999999998</v>
      </c>
      <c r="F15" s="2">
        <v>5.2307199999999998</v>
      </c>
      <c r="G15" s="2">
        <v>5.4950209999999999E-2</v>
      </c>
      <c r="H15" s="2">
        <v>9.5685530000000005E-2</v>
      </c>
      <c r="J15" s="2">
        <v>688.22770000000003</v>
      </c>
      <c r="K15" s="2">
        <v>7.7753969999999999</v>
      </c>
      <c r="L15" s="2">
        <v>716.15480000000002</v>
      </c>
      <c r="M15" s="2">
        <v>2.84884</v>
      </c>
      <c r="O15" s="2">
        <v>637.78430000000003</v>
      </c>
      <c r="P15" s="2">
        <v>10.55043</v>
      </c>
      <c r="Q15" s="2">
        <v>694.84699999999998</v>
      </c>
      <c r="R15" s="2">
        <v>6.8703479999999999</v>
      </c>
      <c r="T15" s="2">
        <v>627.65769999999998</v>
      </c>
      <c r="U15" s="2">
        <v>8.0788410000000006</v>
      </c>
      <c r="V15" s="2">
        <v>740.01179999999999</v>
      </c>
      <c r="W15" s="2">
        <v>3.6225170000000002</v>
      </c>
      <c r="Y15" s="2">
        <v>632.69309999999996</v>
      </c>
      <c r="Z15" s="2">
        <v>9.1803989999999995</v>
      </c>
      <c r="AA15" s="2">
        <v>693.89319999999998</v>
      </c>
      <c r="AB15" s="2">
        <v>2.6177899999999998</v>
      </c>
      <c r="AD15" s="2">
        <v>588.3365</v>
      </c>
      <c r="AE15" s="2">
        <v>9.6568389999999997</v>
      </c>
      <c r="AF15" s="2">
        <v>620.16250000000002</v>
      </c>
      <c r="AG15" s="2">
        <v>5.3437710000000003</v>
      </c>
      <c r="AI15" s="2">
        <v>622.60379999999998</v>
      </c>
      <c r="AJ15" s="2">
        <v>10.411060000000001</v>
      </c>
      <c r="AK15" s="2">
        <v>621.32330000000002</v>
      </c>
      <c r="AL15" s="2">
        <v>4.9728450000000004</v>
      </c>
    </row>
    <row r="16" spans="1:38" s="2" customFormat="1">
      <c r="A16" s="2">
        <v>1420260836</v>
      </c>
      <c r="B16" s="2">
        <v>12.084</v>
      </c>
      <c r="C16" s="2">
        <v>1202.2449999999999</v>
      </c>
      <c r="D16" s="2">
        <v>7.8787859999999998</v>
      </c>
      <c r="E16" s="2">
        <v>1242.58</v>
      </c>
      <c r="F16" s="2">
        <v>5.4182459999999999</v>
      </c>
      <c r="G16" s="2">
        <v>1.9738260000000001E-2</v>
      </c>
      <c r="H16" s="2">
        <v>2.686154E-2</v>
      </c>
      <c r="J16" s="2">
        <v>1093.069</v>
      </c>
      <c r="K16" s="2">
        <v>18.837119999999999</v>
      </c>
      <c r="L16" s="2">
        <v>1218.9670000000001</v>
      </c>
      <c r="M16" s="2">
        <v>4.831156</v>
      </c>
      <c r="O16" s="2">
        <v>1141.6959999999999</v>
      </c>
      <c r="P16" s="2">
        <v>6.4320269999999997</v>
      </c>
      <c r="Q16" s="2">
        <v>1265.81</v>
      </c>
      <c r="R16" s="2">
        <v>10.57654</v>
      </c>
      <c r="T16" s="2">
        <v>1123.6489999999999</v>
      </c>
      <c r="U16" s="2">
        <v>6.8307969999999996</v>
      </c>
      <c r="V16" s="2">
        <v>1287.123</v>
      </c>
      <c r="W16" s="2">
        <v>2.190261</v>
      </c>
      <c r="Y16" s="2">
        <v>1136.1780000000001</v>
      </c>
      <c r="Z16" s="2">
        <v>8.6446070000000006</v>
      </c>
      <c r="AA16" s="2">
        <v>1157.364</v>
      </c>
      <c r="AB16" s="2">
        <v>4.7988520000000001</v>
      </c>
      <c r="AD16" s="2">
        <v>1117.26</v>
      </c>
      <c r="AE16" s="2">
        <v>11.60924</v>
      </c>
      <c r="AF16" s="2">
        <v>1087.3330000000001</v>
      </c>
      <c r="AG16" s="2">
        <v>6.9870229999999998</v>
      </c>
      <c r="AI16" s="2">
        <v>1096.2449999999999</v>
      </c>
      <c r="AJ16" s="2">
        <v>6.7987890000000002</v>
      </c>
      <c r="AK16" s="2">
        <v>1106.48</v>
      </c>
      <c r="AL16" s="2">
        <v>3.7334299999999998</v>
      </c>
    </row>
    <row r="17" spans="1:38" s="2" customFormat="1">
      <c r="A17" s="2">
        <v>1430271261</v>
      </c>
      <c r="B17" s="2">
        <v>12.073</v>
      </c>
      <c r="C17" s="2">
        <v>801.86789999999996</v>
      </c>
      <c r="D17" s="2">
        <v>9.9897790000000004</v>
      </c>
      <c r="E17" s="2">
        <v>727.39430000000004</v>
      </c>
      <c r="F17" s="2">
        <v>4.3626589999999998</v>
      </c>
      <c r="G17" s="2">
        <v>3.1466979999999999E-2</v>
      </c>
      <c r="H17" s="2">
        <v>5.9350439999999997E-2</v>
      </c>
      <c r="J17" s="2">
        <v>815.28710000000001</v>
      </c>
      <c r="K17" s="2">
        <v>11.30955</v>
      </c>
      <c r="L17" s="2">
        <v>841.4171</v>
      </c>
      <c r="M17" s="2">
        <v>3.8539560000000002</v>
      </c>
      <c r="O17" s="2">
        <v>865.48040000000003</v>
      </c>
      <c r="P17" s="2">
        <v>7.3749960000000003</v>
      </c>
      <c r="Q17" s="2">
        <v>823.846</v>
      </c>
      <c r="R17" s="2">
        <v>4.0426029999999997</v>
      </c>
      <c r="T17" s="2">
        <v>846.45039999999995</v>
      </c>
      <c r="U17" s="2">
        <v>6.4567350000000001</v>
      </c>
      <c r="V17" s="2">
        <v>865.98659999999995</v>
      </c>
      <c r="W17" s="2">
        <v>3.7482090000000001</v>
      </c>
      <c r="Y17" s="2">
        <v>823.03959999999995</v>
      </c>
      <c r="Z17" s="2">
        <v>10.10628</v>
      </c>
      <c r="AA17" s="2">
        <v>794.06110000000001</v>
      </c>
      <c r="AB17" s="2">
        <v>8.3697009999999992</v>
      </c>
      <c r="AD17" s="2">
        <v>815.85580000000004</v>
      </c>
      <c r="AE17" s="2">
        <v>9.2254129999999996</v>
      </c>
      <c r="AF17" s="2">
        <v>757.65179999999998</v>
      </c>
      <c r="AG17" s="2">
        <v>5.904566</v>
      </c>
      <c r="AI17" s="2">
        <v>811.46230000000003</v>
      </c>
      <c r="AJ17" s="2">
        <v>8.4789879999999993</v>
      </c>
      <c r="AK17" s="2">
        <v>756.67499999999995</v>
      </c>
      <c r="AL17" s="2">
        <v>4.6917</v>
      </c>
    </row>
    <row r="18" spans="1:38" s="2" customFormat="1">
      <c r="A18" s="2">
        <v>1420261058</v>
      </c>
      <c r="B18" s="2">
        <v>12.071</v>
      </c>
      <c r="C18" s="2">
        <v>611.01890000000003</v>
      </c>
      <c r="D18" s="2">
        <v>8.3284420000000008</v>
      </c>
      <c r="E18" s="2">
        <v>532.66160000000002</v>
      </c>
      <c r="F18" s="2">
        <v>7.2445339999999998</v>
      </c>
      <c r="G18" s="2">
        <v>8.7877399999999994E-2</v>
      </c>
      <c r="H18" s="2">
        <v>0.1214746</v>
      </c>
      <c r="J18" s="2">
        <v>689.08910000000003</v>
      </c>
      <c r="K18" s="2">
        <v>9.7613230000000009</v>
      </c>
      <c r="L18" s="2">
        <v>672.12900000000002</v>
      </c>
      <c r="M18" s="2">
        <v>2.0307019999999998</v>
      </c>
      <c r="O18" s="2">
        <v>677.06859999999995</v>
      </c>
      <c r="P18" s="2">
        <v>6.6893250000000002</v>
      </c>
      <c r="Q18" s="2">
        <v>698.1454</v>
      </c>
      <c r="R18" s="2">
        <v>3.4831560000000001</v>
      </c>
      <c r="T18" s="2">
        <v>595.50450000000001</v>
      </c>
      <c r="U18" s="2">
        <v>7.3979030000000003</v>
      </c>
      <c r="V18" s="2">
        <v>636.82539999999995</v>
      </c>
      <c r="W18" s="2">
        <v>4.9721019999999996</v>
      </c>
      <c r="Y18" s="2">
        <v>598.07920000000001</v>
      </c>
      <c r="Z18" s="2">
        <v>9.0891280000000005</v>
      </c>
      <c r="AA18" s="2">
        <v>594.85820000000001</v>
      </c>
      <c r="AB18" s="2">
        <v>4.701276</v>
      </c>
      <c r="AD18" s="2">
        <v>562.14419999999996</v>
      </c>
      <c r="AE18" s="2">
        <v>8.6114610000000003</v>
      </c>
      <c r="AF18" s="2">
        <v>590.72190000000001</v>
      </c>
      <c r="AG18" s="2">
        <v>8.0516229999999993</v>
      </c>
      <c r="AI18" s="2">
        <v>634.76419999999996</v>
      </c>
      <c r="AJ18" s="2">
        <v>6.5766090000000004</v>
      </c>
      <c r="AK18" s="2">
        <v>597.8501</v>
      </c>
      <c r="AL18" s="2">
        <v>3.8671790000000001</v>
      </c>
    </row>
    <row r="19" spans="1:38" s="2" customFormat="1">
      <c r="A19" s="2">
        <v>1430271136</v>
      </c>
      <c r="B19" s="2">
        <v>12.071</v>
      </c>
      <c r="C19" s="2">
        <v>639.29250000000002</v>
      </c>
      <c r="D19" s="2">
        <v>7.0417690000000004</v>
      </c>
      <c r="E19" s="2">
        <v>489.54790000000003</v>
      </c>
      <c r="F19" s="2">
        <v>4.4268260000000001</v>
      </c>
      <c r="G19" s="2">
        <v>0.1224329</v>
      </c>
      <c r="H19" s="2">
        <v>0.2483098</v>
      </c>
      <c r="J19" s="2">
        <v>657.26729999999998</v>
      </c>
      <c r="K19" s="2">
        <v>8.2724639999999994</v>
      </c>
      <c r="L19" s="2">
        <v>556.75919999999996</v>
      </c>
      <c r="M19" s="2">
        <v>5.0403010000000004</v>
      </c>
      <c r="O19" s="2">
        <v>701.66669999999999</v>
      </c>
      <c r="P19" s="2">
        <v>8.2578969999999998</v>
      </c>
      <c r="Q19" s="2">
        <v>596.26089999999999</v>
      </c>
      <c r="R19" s="2">
        <v>4.1006859999999996</v>
      </c>
      <c r="T19" s="2">
        <v>745.67859999999996</v>
      </c>
      <c r="U19" s="2">
        <v>11.14913</v>
      </c>
      <c r="V19" s="2">
        <v>623.25390000000004</v>
      </c>
      <c r="W19" s="2">
        <v>3.2573690000000002</v>
      </c>
      <c r="Y19" s="2">
        <v>743.68320000000006</v>
      </c>
      <c r="Z19" s="2">
        <v>7.377904</v>
      </c>
      <c r="AA19" s="2">
        <v>611.39149999999995</v>
      </c>
      <c r="AB19" s="2">
        <v>5.9661140000000001</v>
      </c>
      <c r="AD19" s="2">
        <v>702.76919999999996</v>
      </c>
      <c r="AE19" s="2">
        <v>7.5630639999999998</v>
      </c>
      <c r="AF19" s="2">
        <v>528.86810000000003</v>
      </c>
      <c r="AG19" s="2">
        <v>3.2629079999999999</v>
      </c>
      <c r="AI19" s="2">
        <v>558.66039999999998</v>
      </c>
      <c r="AJ19" s="2">
        <v>6.2583209999999996</v>
      </c>
      <c r="AK19" s="2">
        <v>513.03599999999994</v>
      </c>
      <c r="AL19" s="2">
        <v>5.0537029999999996</v>
      </c>
    </row>
    <row r="20" spans="1:38" s="2" customFormat="1">
      <c r="A20" s="2">
        <v>1420260548</v>
      </c>
      <c r="B20" s="2">
        <v>11.984999999999999</v>
      </c>
      <c r="C20" s="2">
        <v>1238.443</v>
      </c>
      <c r="D20" s="2">
        <v>17.658660000000001</v>
      </c>
      <c r="E20" s="2">
        <v>1165.82</v>
      </c>
      <c r="F20" s="2">
        <v>6.4692309999999997</v>
      </c>
      <c r="G20" s="2">
        <v>3.6111160000000003E-2</v>
      </c>
      <c r="H20" s="2">
        <v>5.3174730000000003E-2</v>
      </c>
      <c r="J20" s="2">
        <v>1247.4949999999999</v>
      </c>
      <c r="K20" s="2">
        <v>13.30669</v>
      </c>
      <c r="L20" s="2">
        <v>1308.55</v>
      </c>
      <c r="M20" s="2">
        <v>4.45791</v>
      </c>
      <c r="O20" s="2">
        <v>1348.3230000000001</v>
      </c>
      <c r="P20" s="2">
        <v>10.08319</v>
      </c>
      <c r="Q20" s="2">
        <v>1348.751</v>
      </c>
      <c r="R20" s="2">
        <v>7.9323449999999998</v>
      </c>
      <c r="T20" s="2">
        <v>1313.414</v>
      </c>
      <c r="U20" s="2">
        <v>7.2615350000000003</v>
      </c>
      <c r="V20" s="2">
        <v>1304.742</v>
      </c>
      <c r="W20" s="2">
        <v>1.5318419999999999</v>
      </c>
      <c r="Y20" s="2">
        <v>1304.8420000000001</v>
      </c>
      <c r="Z20" s="2">
        <v>7.4194789999999999</v>
      </c>
      <c r="AA20" s="2">
        <v>1195.7239999999999</v>
      </c>
      <c r="AB20" s="2">
        <v>6.3918720000000002</v>
      </c>
      <c r="AD20" s="2">
        <v>1240.452</v>
      </c>
      <c r="AE20" s="2">
        <v>8.9898019999999992</v>
      </c>
      <c r="AF20" s="2">
        <v>1184.3610000000001</v>
      </c>
      <c r="AG20" s="2">
        <v>3.8314080000000001</v>
      </c>
      <c r="AI20" s="2">
        <v>1300.5940000000001</v>
      </c>
      <c r="AJ20" s="2">
        <v>7.9163680000000003</v>
      </c>
      <c r="AK20" s="2">
        <v>1215.1859999999999</v>
      </c>
      <c r="AL20" s="2">
        <v>4.0599910000000001</v>
      </c>
    </row>
    <row r="21" spans="1:38" s="2" customFormat="1">
      <c r="A21" s="2">
        <v>1430271642</v>
      </c>
      <c r="B21" s="2">
        <v>11.891999999999999</v>
      </c>
      <c r="C21" s="2">
        <v>1204.7170000000001</v>
      </c>
      <c r="D21" s="2">
        <v>9.1001290000000008</v>
      </c>
      <c r="E21" s="2">
        <v>1178.46</v>
      </c>
      <c r="F21" s="2">
        <v>3.9482919999999999</v>
      </c>
      <c r="G21" s="2">
        <v>5.277126E-2</v>
      </c>
      <c r="H21" s="2">
        <v>8.763348E-2</v>
      </c>
      <c r="J21" s="2">
        <v>1078.713</v>
      </c>
      <c r="K21" s="2">
        <v>8.5845450000000003</v>
      </c>
      <c r="L21" s="2">
        <v>1278.636</v>
      </c>
      <c r="M21" s="2">
        <v>4.3956910000000002</v>
      </c>
      <c r="O21" s="2">
        <v>1118.6369999999999</v>
      </c>
      <c r="P21" s="2">
        <v>8.8567870000000006</v>
      </c>
      <c r="Q21" s="2">
        <v>1314.865</v>
      </c>
      <c r="R21" s="2">
        <v>4.8786990000000001</v>
      </c>
      <c r="T21" s="2">
        <v>1190.73</v>
      </c>
      <c r="U21" s="2">
        <v>6.3262609999999997</v>
      </c>
      <c r="V21" s="2">
        <v>1373.2080000000001</v>
      </c>
      <c r="W21" s="2">
        <v>6.8287509999999996</v>
      </c>
      <c r="Y21" s="2">
        <v>1232.5740000000001</v>
      </c>
      <c r="Z21" s="2">
        <v>7.8933229999999996</v>
      </c>
      <c r="AA21" s="2">
        <v>1275.9929999999999</v>
      </c>
      <c r="AB21" s="2">
        <v>5.6650260000000001</v>
      </c>
      <c r="AD21" s="2">
        <v>1146.231</v>
      </c>
      <c r="AE21" s="2">
        <v>8.5470570000000006</v>
      </c>
      <c r="AF21" s="2">
        <v>1197.7360000000001</v>
      </c>
      <c r="AG21" s="2">
        <v>6.2768199999999998</v>
      </c>
      <c r="AI21" s="2">
        <v>1127.8399999999999</v>
      </c>
      <c r="AJ21" s="2">
        <v>11.41094</v>
      </c>
      <c r="AK21" s="2">
        <v>1238.0139999999999</v>
      </c>
      <c r="AL21" s="2">
        <v>6.2074210000000001</v>
      </c>
    </row>
    <row r="22" spans="1:38" s="2" customFormat="1">
      <c r="A22" s="2">
        <v>1420260968</v>
      </c>
      <c r="B22" s="2">
        <v>11.829000000000001</v>
      </c>
      <c r="C22" s="2">
        <v>1020.689</v>
      </c>
      <c r="D22" s="2">
        <v>7.401764</v>
      </c>
      <c r="E22" s="2">
        <v>1008.914</v>
      </c>
      <c r="F22" s="2">
        <v>4.5998239999999999</v>
      </c>
      <c r="G22" s="2">
        <v>5.0471870000000002E-2</v>
      </c>
      <c r="H22" s="2">
        <v>6.8849590000000002E-2</v>
      </c>
      <c r="J22" s="2">
        <v>985.23760000000004</v>
      </c>
      <c r="K22" s="2">
        <v>19.772780000000001</v>
      </c>
      <c r="L22" s="2">
        <v>1074.809</v>
      </c>
      <c r="M22" s="2">
        <v>4.4019779999999997</v>
      </c>
      <c r="O22" s="2">
        <v>1047.8530000000001</v>
      </c>
      <c r="P22" s="2">
        <v>6.2862850000000003</v>
      </c>
      <c r="Q22" s="2">
        <v>1146.4939999999999</v>
      </c>
      <c r="R22" s="2">
        <v>3.0407679999999999</v>
      </c>
      <c r="T22" s="2">
        <v>981.70270000000005</v>
      </c>
      <c r="U22" s="2">
        <v>7.7696589999999999</v>
      </c>
      <c r="V22" s="2">
        <v>1119.8610000000001</v>
      </c>
      <c r="W22" s="2">
        <v>3.9198680000000001</v>
      </c>
      <c r="Y22" s="2">
        <v>952.25739999999996</v>
      </c>
      <c r="Z22" s="2">
        <v>12.107200000000001</v>
      </c>
      <c r="AA22" s="2">
        <v>1026.4780000000001</v>
      </c>
      <c r="AB22" s="2">
        <v>7.6433340000000003</v>
      </c>
      <c r="AD22" s="2">
        <v>1042.029</v>
      </c>
      <c r="AE22" s="2">
        <v>6.7098769999999996</v>
      </c>
      <c r="AF22" s="2">
        <v>1039.4649999999999</v>
      </c>
      <c r="AG22" s="2">
        <v>5.5212979999999998</v>
      </c>
      <c r="AI22" s="2">
        <v>936.52829999999994</v>
      </c>
      <c r="AJ22" s="2">
        <v>7.652952</v>
      </c>
      <c r="AK22" s="2">
        <v>1024.49</v>
      </c>
      <c r="AL22" s="2">
        <v>3.6931929999999999</v>
      </c>
    </row>
    <row r="23" spans="1:38" s="2" customFormat="1">
      <c r="A23" s="2">
        <v>1430270944</v>
      </c>
      <c r="B23" s="2">
        <v>11.787000000000001</v>
      </c>
      <c r="C23" s="2">
        <v>1329.7170000000001</v>
      </c>
      <c r="D23" s="2">
        <v>7.1951609999999997</v>
      </c>
      <c r="E23" s="2">
        <v>1096.047</v>
      </c>
      <c r="F23" s="2">
        <v>3.2243680000000001</v>
      </c>
      <c r="G23" s="2">
        <v>4.6257079999999999E-2</v>
      </c>
      <c r="H23" s="2">
        <v>6.0066120000000001E-2</v>
      </c>
      <c r="J23" s="2">
        <v>1369.5640000000001</v>
      </c>
      <c r="K23" s="2">
        <v>12.50465</v>
      </c>
      <c r="L23" s="2">
        <v>1240.6289999999999</v>
      </c>
      <c r="M23" s="2">
        <v>2.1592570000000002</v>
      </c>
      <c r="O23" s="2">
        <v>1286.7750000000001</v>
      </c>
      <c r="P23" s="2">
        <v>9.6318920000000006</v>
      </c>
      <c r="Q23" s="2">
        <v>1184.4590000000001</v>
      </c>
      <c r="R23" s="2">
        <v>5.9858219999999998</v>
      </c>
      <c r="T23" s="2">
        <v>1368.694</v>
      </c>
      <c r="U23" s="2">
        <v>8.1844429999999999</v>
      </c>
      <c r="V23" s="2">
        <v>1291.4480000000001</v>
      </c>
      <c r="W23" s="2">
        <v>4.3324210000000001</v>
      </c>
      <c r="Y23" s="2">
        <v>1282.2570000000001</v>
      </c>
      <c r="Z23" s="2">
        <v>8.3805160000000001</v>
      </c>
      <c r="AA23" s="2">
        <v>1206.7529999999999</v>
      </c>
      <c r="AB23" s="2">
        <v>4.4971209999999999</v>
      </c>
      <c r="AD23" s="2">
        <v>1308.942</v>
      </c>
      <c r="AE23" s="2">
        <v>10.21006</v>
      </c>
      <c r="AF23" s="2">
        <v>1144.4970000000001</v>
      </c>
      <c r="AG23" s="2">
        <v>6.6391980000000004</v>
      </c>
      <c r="AI23" s="2">
        <v>1227.962</v>
      </c>
      <c r="AJ23" s="2">
        <v>9.2910389999999996</v>
      </c>
      <c r="AK23" s="2">
        <v>1091.9179999999999</v>
      </c>
      <c r="AL23" s="2">
        <v>4.5232559999999999</v>
      </c>
    </row>
    <row r="24" spans="1:38" s="2" customFormat="1">
      <c r="A24" s="2">
        <v>1420260527</v>
      </c>
      <c r="B24" s="2">
        <v>11.340999999999999</v>
      </c>
      <c r="C24" s="2">
        <v>1529.2829999999999</v>
      </c>
      <c r="D24" s="2">
        <v>17.04983</v>
      </c>
      <c r="E24" s="2">
        <v>1418.8150000000001</v>
      </c>
      <c r="F24" s="2">
        <v>3.7098550000000001</v>
      </c>
      <c r="G24" s="2">
        <v>1.6009619999999999E-2</v>
      </c>
      <c r="H24" s="2">
        <v>2.4756279999999999E-2</v>
      </c>
      <c r="J24" s="2">
        <v>1502.079</v>
      </c>
      <c r="K24" s="2">
        <v>16.538979999999999</v>
      </c>
      <c r="L24" s="2">
        <v>1477.3889999999999</v>
      </c>
      <c r="M24" s="2">
        <v>4.7696630000000004</v>
      </c>
      <c r="O24" s="2">
        <v>1547.52</v>
      </c>
      <c r="P24" s="2">
        <v>5.835693</v>
      </c>
      <c r="Q24" s="2">
        <v>1517.41</v>
      </c>
      <c r="R24" s="2">
        <v>5.4362589999999997</v>
      </c>
      <c r="T24" s="2">
        <v>1526</v>
      </c>
      <c r="U24" s="2">
        <v>9.3548220000000004</v>
      </c>
      <c r="V24" s="2">
        <v>1458.7190000000001</v>
      </c>
      <c r="W24" s="2">
        <v>2.5418150000000002</v>
      </c>
      <c r="Y24" s="2">
        <v>1562.723</v>
      </c>
      <c r="Z24" s="2">
        <v>5.4141510000000004</v>
      </c>
      <c r="AA24" s="2">
        <v>1464.615</v>
      </c>
      <c r="AB24" s="2">
        <v>5.4239980000000001</v>
      </c>
      <c r="AD24" s="2">
        <v>1551.192</v>
      </c>
      <c r="AE24" s="2">
        <v>6.9298590000000004</v>
      </c>
      <c r="AF24" s="2">
        <v>1417.6189999999999</v>
      </c>
      <c r="AG24" s="2">
        <v>7.1443649999999996</v>
      </c>
      <c r="AI24" s="2">
        <v>1521.443</v>
      </c>
      <c r="AJ24" s="2">
        <v>7.3188829999999996</v>
      </c>
      <c r="AK24" s="2">
        <v>1416.981</v>
      </c>
      <c r="AL24" s="2">
        <v>5.4749439999999998</v>
      </c>
    </row>
    <row r="29" spans="1:38">
      <c r="C29" t="s">
        <v>15</v>
      </c>
      <c r="G29" t="s">
        <v>16</v>
      </c>
    </row>
    <row r="30" spans="1:38">
      <c r="G30" t="s">
        <v>34</v>
      </c>
      <c r="H30">
        <v>2</v>
      </c>
    </row>
    <row r="31" spans="1:38">
      <c r="C31" t="s">
        <v>9</v>
      </c>
      <c r="D31">
        <v>3</v>
      </c>
      <c r="G31" t="s">
        <v>29</v>
      </c>
      <c r="H31">
        <v>4</v>
      </c>
    </row>
    <row r="32" spans="1:38">
      <c r="C32" t="s">
        <v>10</v>
      </c>
      <c r="D32">
        <v>8</v>
      </c>
      <c r="G32" t="s">
        <v>30</v>
      </c>
      <c r="H32">
        <v>5</v>
      </c>
    </row>
    <row r="33" spans="2:12">
      <c r="C33" t="s">
        <v>11</v>
      </c>
      <c r="D33">
        <v>6</v>
      </c>
      <c r="G33" t="s">
        <v>31</v>
      </c>
      <c r="H33">
        <v>7</v>
      </c>
    </row>
    <row r="34" spans="2:12">
      <c r="C34" t="s">
        <v>12</v>
      </c>
      <c r="D34">
        <v>3</v>
      </c>
      <c r="G34" t="s">
        <v>32</v>
      </c>
      <c r="H34">
        <v>4</v>
      </c>
    </row>
    <row r="35" spans="2:12">
      <c r="C35" t="s">
        <v>13</v>
      </c>
      <c r="D35">
        <v>3</v>
      </c>
      <c r="G35" t="s">
        <v>33</v>
      </c>
      <c r="H35">
        <v>0.1</v>
      </c>
    </row>
    <row r="36" spans="2:12">
      <c r="C36" t="s">
        <v>14</v>
      </c>
      <c r="D36">
        <v>0.1</v>
      </c>
    </row>
    <row r="42" spans="2:12">
      <c r="B42">
        <f>SUM(B44:B66)</f>
        <v>3</v>
      </c>
      <c r="C42" s="2">
        <f t="shared" ref="C42:F42" si="0">SUM(C44:C66)</f>
        <v>8</v>
      </c>
      <c r="D42" s="2">
        <f t="shared" si="0"/>
        <v>6</v>
      </c>
      <c r="E42" s="2">
        <f t="shared" si="0"/>
        <v>3</v>
      </c>
      <c r="F42" s="2">
        <f t="shared" si="0"/>
        <v>3</v>
      </c>
      <c r="H42">
        <f>SUM(H44:H66)</f>
        <v>2</v>
      </c>
      <c r="I42" s="2">
        <f t="shared" ref="I42:L42" si="1">SUM(I44:I66)</f>
        <v>4</v>
      </c>
      <c r="J42" s="2">
        <f t="shared" si="1"/>
        <v>5</v>
      </c>
      <c r="K42" s="2">
        <f t="shared" si="1"/>
        <v>7</v>
      </c>
      <c r="L42" s="2">
        <f t="shared" si="1"/>
        <v>4</v>
      </c>
    </row>
    <row r="44" spans="2:12">
      <c r="B44" s="2">
        <f>IF(AND(H2 &gt;= 0, H2 &lt; 0.05), 1, 0)</f>
        <v>0</v>
      </c>
      <c r="C44" s="2">
        <f>IF(AND(H2 &gt;= 0.05, H2 &lt; 0.1), 1, 0)</f>
        <v>0</v>
      </c>
      <c r="D44" s="2">
        <f>IF(AND(H2 &gt;= 0.1, H2 &lt; 0.15), 1, 0)</f>
        <v>1</v>
      </c>
      <c r="E44" s="2">
        <f>IF(AND(H2 &gt;= 0.15, H2 &lt; 0.2), 1, 0)</f>
        <v>0</v>
      </c>
      <c r="F44" s="2">
        <f>IF(AND(H2 &gt;= 0.2, H2 &lt; 0.25), 1, 0)</f>
        <v>0</v>
      </c>
      <c r="H44">
        <f>IF(AND(G2 &gt;= 0, G2 &lt; 0.025), 1, 0)</f>
        <v>0</v>
      </c>
      <c r="I44">
        <f>IF(AND(G2 &gt;= 0.025, G2 &lt; 0.05), 1, 0)</f>
        <v>0</v>
      </c>
      <c r="J44">
        <f>IF(AND(G2 &gt;= 0.05, G2 &lt; 0.075), 1, 0)</f>
        <v>0</v>
      </c>
      <c r="K44">
        <f>IF(AND(G2 &gt;= 0.075, G2 &lt; 0.1), 1, 0)</f>
        <v>1</v>
      </c>
      <c r="L44">
        <f>IF(AND(G2 &gt;= 0.1, G2 &lt; 0.125), 1, 0)</f>
        <v>0</v>
      </c>
    </row>
    <row r="45" spans="2:12">
      <c r="B45" s="2">
        <f t="shared" ref="B45:B66" si="2">IF(AND(H3 &gt;= 0, H3 &lt; 0.05), 1, 0)</f>
        <v>0</v>
      </c>
      <c r="C45" s="2">
        <f t="shared" ref="C45:C66" si="3">IF(AND(H3 &gt;= 0.05, H3 &lt; 0.1), 1, 0)</f>
        <v>0</v>
      </c>
      <c r="D45" s="2">
        <f t="shared" ref="D45:D66" si="4">IF(AND(H3 &gt;= 0.1, H3 &lt; 0.15), 1, 0)</f>
        <v>0</v>
      </c>
      <c r="E45" s="2">
        <f t="shared" ref="E45:E66" si="5">IF(AND(H3 &gt;= 0.15, H3 &lt; 0.2), 1, 0)</f>
        <v>0</v>
      </c>
      <c r="F45" s="2">
        <f t="shared" ref="F45:F66" si="6">IF(AND(H3 &gt;= 0.2, H3 &lt; 0.25), 1, 0)</f>
        <v>1</v>
      </c>
      <c r="H45" s="2">
        <f t="shared" ref="H45:H66" si="7">IF(AND(G3 &gt;= 0, G3 &lt; 0.025), 1, 0)</f>
        <v>0</v>
      </c>
      <c r="I45" s="2">
        <f t="shared" ref="I45:I66" si="8">IF(AND(G3 &gt;= 0.025, G3 &lt; 0.05), 1, 0)</f>
        <v>0</v>
      </c>
      <c r="J45" s="2">
        <f t="shared" ref="J45:J66" si="9">IF(AND(G3 &gt;= 0.05, G3 &lt; 0.075), 1, 0)</f>
        <v>0</v>
      </c>
      <c r="K45" s="2">
        <f t="shared" ref="K45:K66" si="10">IF(AND(G3 &gt;= 0.075, G3 &lt; 0.1), 1, 0)</f>
        <v>0</v>
      </c>
      <c r="L45" s="2">
        <f t="shared" ref="L45:L66" si="11">IF(AND(G3 &gt;= 0.1, G3 &lt; 0.125), 1, 0)</f>
        <v>1</v>
      </c>
    </row>
    <row r="46" spans="2:12">
      <c r="B46" s="2">
        <f t="shared" si="2"/>
        <v>0</v>
      </c>
      <c r="C46" s="2">
        <f t="shared" si="3"/>
        <v>0</v>
      </c>
      <c r="D46" s="2">
        <f t="shared" si="4"/>
        <v>0</v>
      </c>
      <c r="E46" s="2">
        <f t="shared" si="5"/>
        <v>1</v>
      </c>
      <c r="F46" s="2">
        <f t="shared" si="6"/>
        <v>0</v>
      </c>
      <c r="H46" s="2">
        <f t="shared" si="7"/>
        <v>0</v>
      </c>
      <c r="I46" s="2">
        <f t="shared" si="8"/>
        <v>0</v>
      </c>
      <c r="J46" s="2">
        <f t="shared" si="9"/>
        <v>0</v>
      </c>
      <c r="K46" s="2">
        <f t="shared" si="10"/>
        <v>0</v>
      </c>
      <c r="L46" s="2">
        <f t="shared" si="11"/>
        <v>1</v>
      </c>
    </row>
    <row r="47" spans="2:12">
      <c r="B47" s="2">
        <f t="shared" si="2"/>
        <v>0</v>
      </c>
      <c r="C47" s="2">
        <f t="shared" si="3"/>
        <v>0</v>
      </c>
      <c r="D47" s="2">
        <f t="shared" si="4"/>
        <v>0</v>
      </c>
      <c r="E47" s="2">
        <f t="shared" si="5"/>
        <v>0</v>
      </c>
      <c r="F47" s="2">
        <f t="shared" si="6"/>
        <v>1</v>
      </c>
      <c r="H47" s="2">
        <f t="shared" si="7"/>
        <v>0</v>
      </c>
      <c r="I47" s="2">
        <f t="shared" si="8"/>
        <v>0</v>
      </c>
      <c r="J47" s="2">
        <f t="shared" si="9"/>
        <v>0</v>
      </c>
      <c r="K47" s="2">
        <f t="shared" si="10"/>
        <v>0</v>
      </c>
      <c r="L47" s="2">
        <f t="shared" si="11"/>
        <v>1</v>
      </c>
    </row>
    <row r="48" spans="2:12">
      <c r="B48" s="2">
        <f t="shared" si="2"/>
        <v>0</v>
      </c>
      <c r="C48" s="2">
        <f t="shared" si="3"/>
        <v>0</v>
      </c>
      <c r="D48" s="2">
        <f t="shared" si="4"/>
        <v>0</v>
      </c>
      <c r="E48" s="2">
        <f t="shared" si="5"/>
        <v>1</v>
      </c>
      <c r="F48" s="2">
        <f t="shared" si="6"/>
        <v>0</v>
      </c>
      <c r="H48" s="2">
        <f t="shared" si="7"/>
        <v>0</v>
      </c>
      <c r="I48" s="2">
        <f t="shared" si="8"/>
        <v>0</v>
      </c>
      <c r="J48" s="2">
        <f t="shared" si="9"/>
        <v>0</v>
      </c>
      <c r="K48" s="2">
        <f t="shared" si="10"/>
        <v>0</v>
      </c>
      <c r="L48" s="2">
        <f t="shared" si="11"/>
        <v>0</v>
      </c>
    </row>
    <row r="49" spans="2:12">
      <c r="B49" s="2">
        <f t="shared" si="2"/>
        <v>0</v>
      </c>
      <c r="C49" s="2">
        <f t="shared" si="3"/>
        <v>0</v>
      </c>
      <c r="D49" s="2">
        <f t="shared" si="4"/>
        <v>1</v>
      </c>
      <c r="E49" s="2">
        <f t="shared" si="5"/>
        <v>0</v>
      </c>
      <c r="F49" s="2">
        <f t="shared" si="6"/>
        <v>0</v>
      </c>
      <c r="H49" s="2">
        <f t="shared" si="7"/>
        <v>0</v>
      </c>
      <c r="I49" s="2">
        <f t="shared" si="8"/>
        <v>0</v>
      </c>
      <c r="J49" s="2">
        <f t="shared" si="9"/>
        <v>0</v>
      </c>
      <c r="K49" s="2">
        <f t="shared" si="10"/>
        <v>1</v>
      </c>
      <c r="L49" s="2">
        <f t="shared" si="11"/>
        <v>0</v>
      </c>
    </row>
    <row r="50" spans="2:12">
      <c r="B50" s="2">
        <f t="shared" si="2"/>
        <v>1</v>
      </c>
      <c r="C50" s="2">
        <f t="shared" si="3"/>
        <v>0</v>
      </c>
      <c r="D50" s="2">
        <f t="shared" si="4"/>
        <v>0</v>
      </c>
      <c r="E50" s="2">
        <f t="shared" si="5"/>
        <v>0</v>
      </c>
      <c r="F50" s="2">
        <f t="shared" si="6"/>
        <v>0</v>
      </c>
      <c r="H50" s="2">
        <f t="shared" si="7"/>
        <v>0</v>
      </c>
      <c r="I50" s="2">
        <f t="shared" si="8"/>
        <v>1</v>
      </c>
      <c r="J50" s="2">
        <f t="shared" si="9"/>
        <v>0</v>
      </c>
      <c r="K50" s="2">
        <f t="shared" si="10"/>
        <v>0</v>
      </c>
      <c r="L50" s="2">
        <f t="shared" si="11"/>
        <v>0</v>
      </c>
    </row>
    <row r="51" spans="2:12">
      <c r="B51" s="2">
        <f t="shared" si="2"/>
        <v>0</v>
      </c>
      <c r="C51" s="2">
        <f t="shared" si="3"/>
        <v>0</v>
      </c>
      <c r="D51" s="2">
        <f t="shared" si="4"/>
        <v>1</v>
      </c>
      <c r="E51" s="2">
        <f t="shared" si="5"/>
        <v>0</v>
      </c>
      <c r="F51" s="2">
        <f t="shared" si="6"/>
        <v>0</v>
      </c>
      <c r="H51" s="2">
        <f t="shared" si="7"/>
        <v>0</v>
      </c>
      <c r="I51" s="2">
        <f t="shared" si="8"/>
        <v>0</v>
      </c>
      <c r="J51" s="2">
        <f t="shared" si="9"/>
        <v>0</v>
      </c>
      <c r="K51" s="2">
        <f t="shared" si="10"/>
        <v>1</v>
      </c>
      <c r="L51" s="2">
        <f t="shared" si="11"/>
        <v>0</v>
      </c>
    </row>
    <row r="52" spans="2:12">
      <c r="B52" s="2">
        <f t="shared" si="2"/>
        <v>0</v>
      </c>
      <c r="C52" s="2">
        <f t="shared" si="3"/>
        <v>1</v>
      </c>
      <c r="D52" s="2">
        <f t="shared" si="4"/>
        <v>0</v>
      </c>
      <c r="E52" s="2">
        <f t="shared" si="5"/>
        <v>0</v>
      </c>
      <c r="F52" s="2">
        <f t="shared" si="6"/>
        <v>0</v>
      </c>
      <c r="H52" s="2">
        <f t="shared" si="7"/>
        <v>0</v>
      </c>
      <c r="I52" s="2">
        <f t="shared" si="8"/>
        <v>0</v>
      </c>
      <c r="J52" s="2">
        <f t="shared" si="9"/>
        <v>1</v>
      </c>
      <c r="K52" s="2">
        <f t="shared" si="10"/>
        <v>0</v>
      </c>
      <c r="L52" s="2">
        <f t="shared" si="11"/>
        <v>0</v>
      </c>
    </row>
    <row r="53" spans="2:12">
      <c r="B53" s="2">
        <f t="shared" si="2"/>
        <v>0</v>
      </c>
      <c r="C53" s="2">
        <f t="shared" si="3"/>
        <v>0</v>
      </c>
      <c r="D53" s="2">
        <f t="shared" si="4"/>
        <v>0</v>
      </c>
      <c r="E53" s="2">
        <f t="shared" si="5"/>
        <v>1</v>
      </c>
      <c r="F53" s="2">
        <f t="shared" si="6"/>
        <v>0</v>
      </c>
      <c r="H53" s="2">
        <f t="shared" si="7"/>
        <v>0</v>
      </c>
      <c r="I53" s="2">
        <f t="shared" si="8"/>
        <v>0</v>
      </c>
      <c r="J53" s="2">
        <f t="shared" si="9"/>
        <v>0</v>
      </c>
      <c r="K53" s="2">
        <f t="shared" si="10"/>
        <v>1</v>
      </c>
      <c r="L53" s="2">
        <f t="shared" si="11"/>
        <v>0</v>
      </c>
    </row>
    <row r="54" spans="2:12">
      <c r="B54" s="2">
        <f t="shared" si="2"/>
        <v>0</v>
      </c>
      <c r="C54" s="2">
        <f t="shared" si="3"/>
        <v>0</v>
      </c>
      <c r="D54" s="2">
        <f t="shared" si="4"/>
        <v>1</v>
      </c>
      <c r="E54" s="2">
        <f t="shared" si="5"/>
        <v>0</v>
      </c>
      <c r="F54" s="2">
        <f t="shared" si="6"/>
        <v>0</v>
      </c>
      <c r="H54" s="2">
        <f t="shared" si="7"/>
        <v>0</v>
      </c>
      <c r="I54" s="2">
        <f t="shared" si="8"/>
        <v>0</v>
      </c>
      <c r="J54" s="2">
        <f t="shared" si="9"/>
        <v>0</v>
      </c>
      <c r="K54" s="2">
        <f t="shared" si="10"/>
        <v>1</v>
      </c>
      <c r="L54" s="2">
        <f t="shared" si="11"/>
        <v>0</v>
      </c>
    </row>
    <row r="55" spans="2:12">
      <c r="B55" s="2">
        <f t="shared" si="2"/>
        <v>0</v>
      </c>
      <c r="C55" s="2">
        <f t="shared" si="3"/>
        <v>1</v>
      </c>
      <c r="D55" s="2">
        <f t="shared" si="4"/>
        <v>0</v>
      </c>
      <c r="E55" s="2">
        <f t="shared" si="5"/>
        <v>0</v>
      </c>
      <c r="F55" s="2">
        <f t="shared" si="6"/>
        <v>0</v>
      </c>
      <c r="H55" s="2">
        <f t="shared" si="7"/>
        <v>0</v>
      </c>
      <c r="I55" s="2">
        <f t="shared" si="8"/>
        <v>0</v>
      </c>
      <c r="J55" s="2">
        <f t="shared" si="9"/>
        <v>1</v>
      </c>
      <c r="K55" s="2">
        <f t="shared" si="10"/>
        <v>0</v>
      </c>
      <c r="L55" s="2">
        <f t="shared" si="11"/>
        <v>0</v>
      </c>
    </row>
    <row r="56" spans="2:12">
      <c r="B56" s="2">
        <f t="shared" si="2"/>
        <v>0</v>
      </c>
      <c r="C56" s="2">
        <f t="shared" si="3"/>
        <v>0</v>
      </c>
      <c r="D56" s="2">
        <f t="shared" si="4"/>
        <v>1</v>
      </c>
      <c r="E56" s="2">
        <f t="shared" si="5"/>
        <v>0</v>
      </c>
      <c r="F56" s="2">
        <f t="shared" si="6"/>
        <v>0</v>
      </c>
      <c r="H56" s="2">
        <f t="shared" si="7"/>
        <v>0</v>
      </c>
      <c r="I56" s="2">
        <f t="shared" si="8"/>
        <v>0</v>
      </c>
      <c r="J56" s="2">
        <f t="shared" si="9"/>
        <v>0</v>
      </c>
      <c r="K56" s="2">
        <f t="shared" si="10"/>
        <v>1</v>
      </c>
      <c r="L56" s="2">
        <f t="shared" si="11"/>
        <v>0</v>
      </c>
    </row>
    <row r="57" spans="2:12">
      <c r="B57" s="2">
        <f t="shared" si="2"/>
        <v>0</v>
      </c>
      <c r="C57" s="2">
        <f t="shared" si="3"/>
        <v>1</v>
      </c>
      <c r="D57" s="2">
        <f t="shared" si="4"/>
        <v>0</v>
      </c>
      <c r="E57" s="2">
        <f t="shared" si="5"/>
        <v>0</v>
      </c>
      <c r="F57" s="2">
        <f t="shared" si="6"/>
        <v>0</v>
      </c>
      <c r="H57" s="2">
        <f t="shared" si="7"/>
        <v>0</v>
      </c>
      <c r="I57" s="2">
        <f t="shared" si="8"/>
        <v>0</v>
      </c>
      <c r="J57" s="2">
        <f t="shared" si="9"/>
        <v>1</v>
      </c>
      <c r="K57" s="2">
        <f t="shared" si="10"/>
        <v>0</v>
      </c>
      <c r="L57" s="2">
        <f t="shared" si="11"/>
        <v>0</v>
      </c>
    </row>
    <row r="58" spans="2:12">
      <c r="B58" s="2">
        <f t="shared" si="2"/>
        <v>1</v>
      </c>
      <c r="C58" s="2">
        <f t="shared" si="3"/>
        <v>0</v>
      </c>
      <c r="D58" s="2">
        <f t="shared" si="4"/>
        <v>0</v>
      </c>
      <c r="E58" s="2">
        <f t="shared" si="5"/>
        <v>0</v>
      </c>
      <c r="F58" s="2">
        <f t="shared" si="6"/>
        <v>0</v>
      </c>
      <c r="H58" s="2">
        <f t="shared" si="7"/>
        <v>1</v>
      </c>
      <c r="I58" s="2">
        <f t="shared" si="8"/>
        <v>0</v>
      </c>
      <c r="J58" s="2">
        <f t="shared" si="9"/>
        <v>0</v>
      </c>
      <c r="K58" s="2">
        <f t="shared" si="10"/>
        <v>0</v>
      </c>
      <c r="L58" s="2">
        <f t="shared" si="11"/>
        <v>0</v>
      </c>
    </row>
    <row r="59" spans="2:12">
      <c r="B59" s="2">
        <f t="shared" si="2"/>
        <v>0</v>
      </c>
      <c r="C59" s="2">
        <f t="shared" si="3"/>
        <v>1</v>
      </c>
      <c r="D59" s="2">
        <f t="shared" si="4"/>
        <v>0</v>
      </c>
      <c r="E59" s="2">
        <f t="shared" si="5"/>
        <v>0</v>
      </c>
      <c r="F59" s="2">
        <f t="shared" si="6"/>
        <v>0</v>
      </c>
      <c r="H59" s="2">
        <f t="shared" si="7"/>
        <v>0</v>
      </c>
      <c r="I59" s="2">
        <f t="shared" si="8"/>
        <v>1</v>
      </c>
      <c r="J59" s="2">
        <f t="shared" si="9"/>
        <v>0</v>
      </c>
      <c r="K59" s="2">
        <f t="shared" si="10"/>
        <v>0</v>
      </c>
      <c r="L59" s="2">
        <f t="shared" si="11"/>
        <v>0</v>
      </c>
    </row>
    <row r="60" spans="2:12">
      <c r="B60" s="2">
        <f t="shared" si="2"/>
        <v>0</v>
      </c>
      <c r="C60" s="2">
        <f t="shared" si="3"/>
        <v>0</v>
      </c>
      <c r="D60" s="2">
        <f t="shared" si="4"/>
        <v>1</v>
      </c>
      <c r="E60" s="2">
        <f t="shared" si="5"/>
        <v>0</v>
      </c>
      <c r="F60" s="2">
        <f t="shared" si="6"/>
        <v>0</v>
      </c>
      <c r="H60" s="2">
        <f t="shared" si="7"/>
        <v>0</v>
      </c>
      <c r="I60" s="2">
        <f t="shared" si="8"/>
        <v>0</v>
      </c>
      <c r="J60" s="2">
        <f t="shared" si="9"/>
        <v>0</v>
      </c>
      <c r="K60" s="2">
        <f t="shared" si="10"/>
        <v>1</v>
      </c>
      <c r="L60" s="2">
        <f t="shared" si="11"/>
        <v>0</v>
      </c>
    </row>
    <row r="61" spans="2:12">
      <c r="B61" s="2">
        <f t="shared" si="2"/>
        <v>0</v>
      </c>
      <c r="C61" s="2">
        <f t="shared" si="3"/>
        <v>0</v>
      </c>
      <c r="D61" s="2">
        <f t="shared" si="4"/>
        <v>0</v>
      </c>
      <c r="E61" s="2">
        <f t="shared" si="5"/>
        <v>0</v>
      </c>
      <c r="F61" s="2">
        <f t="shared" si="6"/>
        <v>1</v>
      </c>
      <c r="H61" s="2">
        <f t="shared" si="7"/>
        <v>0</v>
      </c>
      <c r="I61" s="2">
        <f t="shared" si="8"/>
        <v>0</v>
      </c>
      <c r="J61" s="2">
        <f t="shared" si="9"/>
        <v>0</v>
      </c>
      <c r="K61" s="2">
        <f t="shared" si="10"/>
        <v>0</v>
      </c>
      <c r="L61" s="2">
        <f t="shared" si="11"/>
        <v>1</v>
      </c>
    </row>
    <row r="62" spans="2:12">
      <c r="B62" s="2">
        <f t="shared" si="2"/>
        <v>0</v>
      </c>
      <c r="C62" s="2">
        <f t="shared" si="3"/>
        <v>1</v>
      </c>
      <c r="D62" s="2">
        <f t="shared" si="4"/>
        <v>0</v>
      </c>
      <c r="E62" s="2">
        <f t="shared" si="5"/>
        <v>0</v>
      </c>
      <c r="F62" s="2">
        <f t="shared" si="6"/>
        <v>0</v>
      </c>
      <c r="H62" s="2">
        <f t="shared" si="7"/>
        <v>0</v>
      </c>
      <c r="I62" s="2">
        <f t="shared" si="8"/>
        <v>1</v>
      </c>
      <c r="J62" s="2">
        <f t="shared" si="9"/>
        <v>0</v>
      </c>
      <c r="K62" s="2">
        <f t="shared" si="10"/>
        <v>0</v>
      </c>
      <c r="L62" s="2">
        <f t="shared" si="11"/>
        <v>0</v>
      </c>
    </row>
    <row r="63" spans="2:12">
      <c r="B63" s="2">
        <f t="shared" si="2"/>
        <v>0</v>
      </c>
      <c r="C63" s="2">
        <f t="shared" si="3"/>
        <v>1</v>
      </c>
      <c r="D63" s="2">
        <f t="shared" si="4"/>
        <v>0</v>
      </c>
      <c r="E63" s="2">
        <f t="shared" si="5"/>
        <v>0</v>
      </c>
      <c r="F63" s="2">
        <f t="shared" si="6"/>
        <v>0</v>
      </c>
      <c r="H63" s="2">
        <f t="shared" si="7"/>
        <v>0</v>
      </c>
      <c r="I63" s="2">
        <f t="shared" si="8"/>
        <v>0</v>
      </c>
      <c r="J63" s="2">
        <f t="shared" si="9"/>
        <v>1</v>
      </c>
      <c r="K63" s="2">
        <f t="shared" si="10"/>
        <v>0</v>
      </c>
      <c r="L63" s="2">
        <f t="shared" si="11"/>
        <v>0</v>
      </c>
    </row>
    <row r="64" spans="2:12">
      <c r="B64" s="2">
        <f t="shared" si="2"/>
        <v>0</v>
      </c>
      <c r="C64" s="2">
        <f t="shared" si="3"/>
        <v>1</v>
      </c>
      <c r="D64" s="2">
        <f t="shared" si="4"/>
        <v>0</v>
      </c>
      <c r="E64" s="2">
        <f t="shared" si="5"/>
        <v>0</v>
      </c>
      <c r="F64" s="2">
        <f t="shared" si="6"/>
        <v>0</v>
      </c>
      <c r="H64" s="2">
        <f t="shared" si="7"/>
        <v>0</v>
      </c>
      <c r="I64" s="2">
        <f t="shared" si="8"/>
        <v>0</v>
      </c>
      <c r="J64" s="2">
        <f t="shared" si="9"/>
        <v>1</v>
      </c>
      <c r="K64" s="2">
        <f t="shared" si="10"/>
        <v>0</v>
      </c>
      <c r="L64" s="2">
        <f t="shared" si="11"/>
        <v>0</v>
      </c>
    </row>
    <row r="65" spans="2:12">
      <c r="B65" s="2">
        <f t="shared" si="2"/>
        <v>0</v>
      </c>
      <c r="C65" s="2">
        <f t="shared" si="3"/>
        <v>1</v>
      </c>
      <c r="D65" s="2">
        <f t="shared" si="4"/>
        <v>0</v>
      </c>
      <c r="E65" s="2">
        <f t="shared" si="5"/>
        <v>0</v>
      </c>
      <c r="F65" s="2">
        <f t="shared" si="6"/>
        <v>0</v>
      </c>
      <c r="H65" s="2">
        <f t="shared" si="7"/>
        <v>0</v>
      </c>
      <c r="I65" s="2">
        <f t="shared" si="8"/>
        <v>1</v>
      </c>
      <c r="J65" s="2">
        <f t="shared" si="9"/>
        <v>0</v>
      </c>
      <c r="K65" s="2">
        <f t="shared" si="10"/>
        <v>0</v>
      </c>
      <c r="L65" s="2">
        <f t="shared" si="11"/>
        <v>0</v>
      </c>
    </row>
    <row r="66" spans="2:12">
      <c r="B66" s="2">
        <f t="shared" si="2"/>
        <v>1</v>
      </c>
      <c r="C66" s="2">
        <f t="shared" si="3"/>
        <v>0</v>
      </c>
      <c r="D66" s="2">
        <f t="shared" si="4"/>
        <v>0</v>
      </c>
      <c r="E66" s="2">
        <f t="shared" si="5"/>
        <v>0</v>
      </c>
      <c r="F66" s="2">
        <f t="shared" si="6"/>
        <v>0</v>
      </c>
      <c r="H66" s="2">
        <f t="shared" si="7"/>
        <v>1</v>
      </c>
      <c r="I66" s="2">
        <f t="shared" si="8"/>
        <v>0</v>
      </c>
      <c r="J66" s="2">
        <f t="shared" si="9"/>
        <v>0</v>
      </c>
      <c r="K66" s="2">
        <f t="shared" si="10"/>
        <v>0</v>
      </c>
      <c r="L66" s="2">
        <f t="shared" si="11"/>
        <v>0</v>
      </c>
    </row>
    <row r="67" spans="2:12">
      <c r="H67" s="2"/>
    </row>
    <row r="68" spans="2:12">
      <c r="H68" s="2"/>
    </row>
    <row r="69" spans="2:12">
      <c r="H69" s="2"/>
    </row>
    <row r="70" spans="2:12">
      <c r="H70" s="2"/>
    </row>
    <row r="71" spans="2:12">
      <c r="H7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68"/>
  <sheetViews>
    <sheetView tabSelected="1" workbookViewId="0">
      <selection activeCell="T45" sqref="T45"/>
    </sheetView>
  </sheetViews>
  <sheetFormatPr defaultRowHeight="15"/>
  <cols>
    <col min="1" max="16384" width="9.140625" style="2"/>
  </cols>
  <sheetData>
    <row r="1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2" t="s">
        <v>8</v>
      </c>
      <c r="K1" s="2" t="s">
        <v>3</v>
      </c>
      <c r="L1" s="2" t="s">
        <v>4</v>
      </c>
      <c r="M1" s="2" t="s">
        <v>5</v>
      </c>
      <c r="O1" s="2" t="s">
        <v>8</v>
      </c>
      <c r="P1" s="2" t="s">
        <v>3</v>
      </c>
      <c r="Q1" s="2" t="s">
        <v>4</v>
      </c>
      <c r="R1" s="2" t="s">
        <v>5</v>
      </c>
      <c r="T1" s="2" t="s">
        <v>8</v>
      </c>
      <c r="U1" s="2" t="s">
        <v>3</v>
      </c>
      <c r="V1" s="2" t="s">
        <v>4</v>
      </c>
      <c r="W1" s="2" t="s">
        <v>5</v>
      </c>
      <c r="Y1" s="2" t="s">
        <v>8</v>
      </c>
      <c r="Z1" s="2" t="s">
        <v>3</v>
      </c>
      <c r="AA1" s="2" t="s">
        <v>4</v>
      </c>
      <c r="AB1" s="2" t="s">
        <v>5</v>
      </c>
      <c r="AD1" s="2" t="s">
        <v>8</v>
      </c>
      <c r="AE1" s="2" t="s">
        <v>3</v>
      </c>
      <c r="AF1" s="2" t="s">
        <v>4</v>
      </c>
      <c r="AG1" s="2" t="s">
        <v>5</v>
      </c>
    </row>
    <row r="2" spans="1:38">
      <c r="A2" s="2">
        <v>1430271312</v>
      </c>
      <c r="B2" s="2">
        <v>13.14</v>
      </c>
      <c r="C2" s="2">
        <v>455.05709999999999</v>
      </c>
      <c r="D2" s="2">
        <v>6.0146579999999998</v>
      </c>
      <c r="E2" s="2">
        <v>329.73869999999999</v>
      </c>
      <c r="F2" s="2">
        <v>5.0728559999999998</v>
      </c>
      <c r="G2" s="2">
        <v>8.790394E-2</v>
      </c>
      <c r="H2" s="2">
        <v>0.13597680000000001</v>
      </c>
      <c r="J2" s="2">
        <v>412.98020000000002</v>
      </c>
      <c r="K2" s="2">
        <v>15.099880000000001</v>
      </c>
      <c r="L2" s="2">
        <v>347.88630000000001</v>
      </c>
      <c r="M2" s="2">
        <v>4.4553649999999996</v>
      </c>
      <c r="O2" s="2">
        <v>413.51960000000003</v>
      </c>
      <c r="P2" s="2">
        <v>6.3932950000000002</v>
      </c>
      <c r="Q2" s="2">
        <v>423.72190000000001</v>
      </c>
      <c r="R2" s="2">
        <v>3.0906090000000002</v>
      </c>
      <c r="T2" s="2">
        <v>463.73869999999999</v>
      </c>
      <c r="U2" s="2">
        <v>8.1874959999999994</v>
      </c>
      <c r="V2" s="2">
        <v>374.35570000000001</v>
      </c>
      <c r="W2" s="2">
        <v>4.158182</v>
      </c>
      <c r="Y2" s="2">
        <v>483.92079999999999</v>
      </c>
      <c r="Z2" s="2">
        <v>8.9503819999999994</v>
      </c>
      <c r="AA2" s="2">
        <v>416.75130000000001</v>
      </c>
      <c r="AB2" s="2">
        <v>5.4882629999999999</v>
      </c>
      <c r="AD2" s="2">
        <v>457.17309999999998</v>
      </c>
      <c r="AE2" s="2">
        <v>7.6045040000000004</v>
      </c>
      <c r="AF2" s="2">
        <v>370.08229999999998</v>
      </c>
      <c r="AG2" s="2">
        <v>3.874009</v>
      </c>
      <c r="AI2" s="2">
        <v>485.5849</v>
      </c>
      <c r="AJ2" s="2">
        <v>7.0763879999999997</v>
      </c>
      <c r="AK2" s="2">
        <v>373.33260000000001</v>
      </c>
      <c r="AL2" s="2">
        <v>3.0238429999999998</v>
      </c>
    </row>
    <row r="3" spans="1:38">
      <c r="A3" s="2">
        <v>1430271439</v>
      </c>
      <c r="B3" s="2">
        <v>13.01</v>
      </c>
      <c r="C3" s="2">
        <v>269.48570000000001</v>
      </c>
      <c r="D3" s="2">
        <v>8.0715070000000004</v>
      </c>
      <c r="E3" s="2">
        <v>248.69589999999999</v>
      </c>
      <c r="F3" s="2">
        <v>5.0821769999999997</v>
      </c>
      <c r="G3" s="2">
        <v>0.1051952</v>
      </c>
      <c r="H3" s="2">
        <v>0.2082049</v>
      </c>
      <c r="J3" s="2">
        <v>400.7921</v>
      </c>
      <c r="K3" s="2">
        <v>12.774470000000001</v>
      </c>
      <c r="L3" s="2">
        <v>311.79020000000003</v>
      </c>
      <c r="M3" s="2">
        <v>4.4561149999999996</v>
      </c>
      <c r="O3" s="2">
        <v>314.1961</v>
      </c>
      <c r="P3" s="2">
        <v>9.3413219999999999</v>
      </c>
      <c r="Q3" s="2">
        <v>320.1472</v>
      </c>
      <c r="R3" s="2">
        <v>4.2051259999999999</v>
      </c>
      <c r="T3" s="2">
        <v>328.56760000000003</v>
      </c>
      <c r="U3" s="2">
        <v>6.6970530000000004</v>
      </c>
      <c r="V3" s="2">
        <v>284.8125</v>
      </c>
      <c r="W3" s="2">
        <v>3.1596880000000001</v>
      </c>
      <c r="Y3" s="2">
        <v>320.07</v>
      </c>
      <c r="Z3" s="2">
        <v>9.4670089999999991</v>
      </c>
      <c r="AA3" s="2">
        <v>293.65480000000002</v>
      </c>
      <c r="AB3" s="2">
        <v>5.810651</v>
      </c>
      <c r="AD3" s="2">
        <v>291.26209999999998</v>
      </c>
      <c r="AE3" s="2">
        <v>9.4987279999999998</v>
      </c>
      <c r="AF3" s="2">
        <v>249.78579999999999</v>
      </c>
      <c r="AG3" s="2">
        <v>4.6030610000000003</v>
      </c>
      <c r="AI3" s="2">
        <v>349.99059999999997</v>
      </c>
      <c r="AJ3" s="2">
        <v>7.099437</v>
      </c>
      <c r="AK3" s="2">
        <v>314.6198</v>
      </c>
      <c r="AL3" s="2">
        <v>3.0865040000000001</v>
      </c>
    </row>
    <row r="4" spans="1:38">
      <c r="A4" s="2">
        <v>1430271457</v>
      </c>
      <c r="B4" s="2">
        <v>12.744</v>
      </c>
      <c r="C4" s="2">
        <v>441.21699999999998</v>
      </c>
      <c r="D4" s="2">
        <v>8.6895659999999992</v>
      </c>
      <c r="E4" s="2">
        <v>375.21190000000001</v>
      </c>
      <c r="F4" s="2">
        <v>4.7454229999999997</v>
      </c>
      <c r="G4" s="2">
        <v>0.1004954</v>
      </c>
      <c r="H4" s="2">
        <v>0.15491060000000001</v>
      </c>
      <c r="J4" s="2">
        <v>393.35640000000001</v>
      </c>
      <c r="K4" s="2">
        <v>17.206399999999999</v>
      </c>
      <c r="L4" s="2">
        <v>338.38249999999999</v>
      </c>
      <c r="M4" s="2">
        <v>5.3369739999999997</v>
      </c>
      <c r="O4" s="2">
        <v>454.70589999999999</v>
      </c>
      <c r="P4" s="2">
        <v>8.4476189999999995</v>
      </c>
      <c r="Q4" s="2">
        <v>402.90550000000002</v>
      </c>
      <c r="R4" s="2">
        <v>5.5802149999999999</v>
      </c>
      <c r="T4" s="2">
        <v>374.74770000000001</v>
      </c>
      <c r="U4" s="2">
        <v>6.2738870000000002</v>
      </c>
      <c r="V4" s="2">
        <v>375.48230000000001</v>
      </c>
      <c r="W4" s="2">
        <v>3.4116230000000001</v>
      </c>
      <c r="Y4" s="2">
        <v>410.15839999999997</v>
      </c>
      <c r="Z4" s="2">
        <v>8.2303339999999992</v>
      </c>
      <c r="AA4" s="2">
        <v>398.59859999999998</v>
      </c>
      <c r="AB4" s="2">
        <v>4.1426569999999998</v>
      </c>
      <c r="AD4" s="2">
        <v>378.24040000000002</v>
      </c>
      <c r="AE4" s="2">
        <v>6.5103960000000001</v>
      </c>
      <c r="AF4" s="2">
        <v>360.56029999999998</v>
      </c>
      <c r="AG4" s="2">
        <v>5.1290009999999997</v>
      </c>
      <c r="AI4" s="2">
        <v>346.22640000000001</v>
      </c>
      <c r="AJ4" s="2">
        <v>6.5707300000000002</v>
      </c>
      <c r="AK4" s="2">
        <v>319.02109999999999</v>
      </c>
      <c r="AL4" s="2">
        <v>5.908118</v>
      </c>
    </row>
    <row r="5" spans="1:38">
      <c r="A5" s="2">
        <v>1430271094</v>
      </c>
      <c r="B5" s="2">
        <v>12.393000000000001</v>
      </c>
      <c r="C5" s="2">
        <v>477.77359999999999</v>
      </c>
      <c r="D5" s="2">
        <v>10.101559999999999</v>
      </c>
      <c r="E5" s="2">
        <v>340.05610000000001</v>
      </c>
      <c r="F5" s="2">
        <v>4.9596910000000003</v>
      </c>
      <c r="G5" s="2">
        <v>0.13558229999999999</v>
      </c>
      <c r="H5" s="2">
        <v>0.22600600000000001</v>
      </c>
      <c r="J5" s="2">
        <v>627.74260000000004</v>
      </c>
      <c r="K5" s="2">
        <v>4.8201580000000002</v>
      </c>
      <c r="L5" s="2">
        <v>511.96839999999997</v>
      </c>
      <c r="M5" s="2">
        <v>3.9840439999999999</v>
      </c>
      <c r="O5" s="2">
        <v>500.21570000000003</v>
      </c>
      <c r="P5" s="2">
        <v>9.2793449999999993</v>
      </c>
      <c r="Q5" s="2">
        <v>453.37610000000001</v>
      </c>
      <c r="R5" s="2">
        <v>3.674007</v>
      </c>
      <c r="T5" s="2">
        <v>531.83780000000002</v>
      </c>
      <c r="U5" s="2">
        <v>7.7177670000000003</v>
      </c>
      <c r="V5" s="2">
        <v>434.88310000000001</v>
      </c>
      <c r="W5" s="2">
        <v>4.4078910000000002</v>
      </c>
      <c r="Y5" s="2">
        <v>491.36630000000002</v>
      </c>
      <c r="Z5" s="2">
        <v>8.6289470000000001</v>
      </c>
      <c r="AA5" s="2">
        <v>381.3064</v>
      </c>
      <c r="AB5" s="2">
        <v>7.7924290000000003</v>
      </c>
      <c r="AD5" s="2">
        <v>483.5865</v>
      </c>
      <c r="AE5" s="2">
        <v>5.8526119999999997</v>
      </c>
      <c r="AF5" s="2">
        <v>366.92809999999997</v>
      </c>
      <c r="AG5" s="2">
        <v>3.4900690000000001</v>
      </c>
      <c r="AI5" s="2">
        <v>552.65089999999998</v>
      </c>
      <c r="AJ5" s="2">
        <v>7.617947</v>
      </c>
      <c r="AK5" s="2">
        <v>397.4742</v>
      </c>
      <c r="AL5" s="2">
        <v>3.3849520000000002</v>
      </c>
    </row>
    <row r="6" spans="1:38">
      <c r="A6" s="2">
        <v>1420260912</v>
      </c>
      <c r="B6" s="2">
        <v>12.367000000000001</v>
      </c>
      <c r="C6" s="2">
        <v>608.96230000000003</v>
      </c>
      <c r="D6" s="2">
        <v>10.83389</v>
      </c>
      <c r="E6" s="2">
        <v>493.714</v>
      </c>
      <c r="F6" s="2">
        <v>4.3033469999999996</v>
      </c>
      <c r="G6" s="2">
        <v>7.5954060000000004E-2</v>
      </c>
      <c r="H6" s="2">
        <v>0.1430971</v>
      </c>
      <c r="J6" s="2">
        <v>474.34649999999999</v>
      </c>
      <c r="K6" s="2">
        <v>16.453759999999999</v>
      </c>
      <c r="L6" s="2">
        <v>608.07929999999999</v>
      </c>
      <c r="M6" s="2">
        <v>3.5121199999999999</v>
      </c>
      <c r="O6" s="2">
        <v>582.54899999999998</v>
      </c>
      <c r="P6" s="2">
        <v>8.0980589999999992</v>
      </c>
      <c r="Q6" s="2">
        <v>597.05160000000001</v>
      </c>
      <c r="R6" s="2">
        <v>4.1076689999999996</v>
      </c>
      <c r="T6" s="2">
        <v>525.99099999999999</v>
      </c>
      <c r="U6" s="2">
        <v>7.6615099999999998</v>
      </c>
      <c r="V6" s="2">
        <v>544.39120000000003</v>
      </c>
      <c r="W6" s="2">
        <v>3.686194</v>
      </c>
      <c r="Y6" s="2">
        <v>622.00990000000002</v>
      </c>
      <c r="Z6" s="2">
        <v>7.1429929999999997</v>
      </c>
      <c r="AA6" s="2">
        <v>583.61210000000005</v>
      </c>
      <c r="AB6" s="2">
        <v>2.042783</v>
      </c>
      <c r="AD6" s="2">
        <v>484.34620000000001</v>
      </c>
      <c r="AE6" s="2">
        <v>7.7896099999999997</v>
      </c>
      <c r="AF6" s="2">
        <v>512.74429999999995</v>
      </c>
      <c r="AG6" s="2">
        <v>3.7736320000000001</v>
      </c>
      <c r="AI6" s="2">
        <v>615.08489999999995</v>
      </c>
      <c r="AJ6" s="2">
        <v>7.3884629999999998</v>
      </c>
      <c r="AK6" s="2">
        <v>586.34739999999999</v>
      </c>
      <c r="AL6" s="2">
        <v>2.6033029999999999</v>
      </c>
    </row>
    <row r="7" spans="1:38">
      <c r="A7" s="2">
        <v>1430271233</v>
      </c>
      <c r="B7" s="2">
        <v>12.308</v>
      </c>
      <c r="C7" s="2">
        <v>737.13210000000004</v>
      </c>
      <c r="D7" s="2">
        <v>7.6630960000000004</v>
      </c>
      <c r="E7" s="2">
        <v>638.9588</v>
      </c>
      <c r="F7" s="2">
        <v>6.8838059999999999</v>
      </c>
      <c r="G7" s="2">
        <v>7.4241459999999995E-2</v>
      </c>
      <c r="H7" s="2">
        <v>9.2249269999999994E-2</v>
      </c>
      <c r="J7" s="2">
        <v>875.40589999999997</v>
      </c>
      <c r="K7" s="2">
        <v>10.887040000000001</v>
      </c>
      <c r="L7" s="2">
        <v>805.97080000000005</v>
      </c>
      <c r="M7" s="2">
        <v>4.879219</v>
      </c>
      <c r="O7" s="2">
        <v>792.56859999999995</v>
      </c>
      <c r="P7" s="2">
        <v>8.0747719999999994</v>
      </c>
      <c r="Q7" s="2">
        <v>777.47829999999999</v>
      </c>
      <c r="R7" s="2">
        <v>5.6561490000000001</v>
      </c>
      <c r="T7" s="2">
        <v>779.64859999999999</v>
      </c>
      <c r="U7" s="2">
        <v>6.3549429999999996</v>
      </c>
      <c r="V7" s="2">
        <v>777.68510000000003</v>
      </c>
      <c r="W7" s="2">
        <v>5.3744170000000002</v>
      </c>
      <c r="Y7" s="2">
        <v>685.0693</v>
      </c>
      <c r="Z7" s="2">
        <v>9.6660059999999994</v>
      </c>
      <c r="AA7" s="2">
        <v>680.89110000000005</v>
      </c>
      <c r="AB7" s="2">
        <v>4.3079809999999998</v>
      </c>
      <c r="AD7" s="2">
        <v>773.99040000000002</v>
      </c>
      <c r="AE7" s="2">
        <v>8.5836310000000005</v>
      </c>
      <c r="AF7" s="2">
        <v>706.75099999999998</v>
      </c>
      <c r="AG7" s="2">
        <v>3.4749059999999998</v>
      </c>
      <c r="AI7" s="2">
        <v>779.54719999999998</v>
      </c>
      <c r="AJ7" s="2">
        <v>9.7046100000000006</v>
      </c>
      <c r="AK7" s="2">
        <v>706.49490000000003</v>
      </c>
      <c r="AL7" s="2">
        <v>4.537185</v>
      </c>
    </row>
    <row r="8" spans="1:38">
      <c r="A8" s="2">
        <v>1420260485</v>
      </c>
      <c r="B8" s="2">
        <v>12.292999999999999</v>
      </c>
      <c r="C8" s="2">
        <v>848.07550000000003</v>
      </c>
      <c r="D8" s="2">
        <v>18.94726</v>
      </c>
      <c r="E8" s="2">
        <v>715.24009999999998</v>
      </c>
      <c r="F8" s="2">
        <v>5.4671659999999997</v>
      </c>
      <c r="G8" s="2">
        <v>5.8816849999999997E-2</v>
      </c>
      <c r="H8" s="2">
        <v>8.5420960000000004E-2</v>
      </c>
      <c r="J8" s="2">
        <v>778.75250000000005</v>
      </c>
      <c r="K8" s="2">
        <v>19.969370000000001</v>
      </c>
      <c r="L8" s="2">
        <v>699.02700000000004</v>
      </c>
      <c r="M8" s="2">
        <v>8.6172330000000006</v>
      </c>
      <c r="O8" s="2">
        <v>835.66669999999999</v>
      </c>
      <c r="P8" s="2">
        <v>8.1287979999999997</v>
      </c>
      <c r="Q8" s="2">
        <v>780.7133</v>
      </c>
      <c r="R8" s="2">
        <v>4.543628</v>
      </c>
      <c r="T8" s="2">
        <v>822.00900000000001</v>
      </c>
      <c r="U8" s="2">
        <v>6.5556190000000001</v>
      </c>
      <c r="V8" s="2">
        <v>781.67520000000002</v>
      </c>
      <c r="W8" s="2">
        <v>1.7925230000000001</v>
      </c>
      <c r="Y8" s="2">
        <v>770.84159999999997</v>
      </c>
      <c r="Z8" s="2">
        <v>13.90489</v>
      </c>
      <c r="AA8" s="2">
        <v>738.04470000000003</v>
      </c>
      <c r="AB8" s="2">
        <v>4.2526000000000002</v>
      </c>
      <c r="AD8" s="2">
        <v>813.54809999999998</v>
      </c>
      <c r="AE8" s="2">
        <v>11.089510000000001</v>
      </c>
      <c r="AF8" s="2">
        <v>707.34810000000004</v>
      </c>
      <c r="AG8" s="2">
        <v>3.3942709999999998</v>
      </c>
      <c r="AI8" s="2">
        <v>796.15089999999998</v>
      </c>
      <c r="AJ8" s="2">
        <v>7.5666229999999999</v>
      </c>
      <c r="AK8" s="2">
        <v>706.72349999999994</v>
      </c>
      <c r="AL8" s="2">
        <v>3.111891</v>
      </c>
    </row>
    <row r="9" spans="1:38">
      <c r="A9" s="2">
        <v>1420260309</v>
      </c>
      <c r="B9" s="2">
        <v>12.265000000000001</v>
      </c>
      <c r="C9" s="2">
        <v>798.10379999999998</v>
      </c>
      <c r="D9" s="2">
        <v>8.9931540000000005</v>
      </c>
      <c r="E9" s="2">
        <v>599.16880000000003</v>
      </c>
      <c r="F9" s="2">
        <v>4.24756</v>
      </c>
      <c r="G9" s="2">
        <v>0.1052988</v>
      </c>
      <c r="H9" s="2">
        <v>0.1928887</v>
      </c>
      <c r="J9" s="2">
        <v>735.63369999999998</v>
      </c>
      <c r="K9" s="2">
        <v>16.22626</v>
      </c>
      <c r="L9" s="2">
        <v>589.73030000000006</v>
      </c>
      <c r="M9" s="2">
        <v>3.1043590000000001</v>
      </c>
      <c r="O9" s="2">
        <v>660.44119999999998</v>
      </c>
      <c r="P9" s="2">
        <v>8.0928100000000001</v>
      </c>
      <c r="Q9" s="2">
        <v>545.31600000000003</v>
      </c>
      <c r="R9" s="2">
        <v>4.8483609999999997</v>
      </c>
      <c r="T9" s="2">
        <v>713.06299999999999</v>
      </c>
      <c r="U9" s="2">
        <v>7.2663589999999996</v>
      </c>
      <c r="V9" s="2">
        <v>569.9135</v>
      </c>
      <c r="W9" s="2">
        <v>4.0567229999999999</v>
      </c>
      <c r="Y9" s="2">
        <v>594.18809999999996</v>
      </c>
      <c r="Z9" s="2">
        <v>7.9592219999999996</v>
      </c>
      <c r="AA9" s="2">
        <v>466.73790000000002</v>
      </c>
      <c r="AB9" s="2">
        <v>4.3375279999999998</v>
      </c>
      <c r="AD9" s="2">
        <v>682.9615</v>
      </c>
      <c r="AE9" s="2">
        <v>5.8084069999999999</v>
      </c>
      <c r="AF9" s="2">
        <v>597.93790000000001</v>
      </c>
      <c r="AG9" s="2">
        <v>4.1261640000000002</v>
      </c>
      <c r="AI9" s="2">
        <v>606.30190000000005</v>
      </c>
      <c r="AJ9" s="2">
        <v>7.0577030000000001</v>
      </c>
      <c r="AK9" s="2">
        <v>514.54610000000002</v>
      </c>
      <c r="AL9" s="2">
        <v>3.950062</v>
      </c>
    </row>
    <row r="10" spans="1:38">
      <c r="A10" s="2">
        <v>1420260630</v>
      </c>
      <c r="B10" s="2">
        <v>12.259</v>
      </c>
      <c r="C10" s="2">
        <v>782.51890000000003</v>
      </c>
      <c r="D10" s="2">
        <v>8.1595239999999993</v>
      </c>
      <c r="E10" s="2">
        <v>682.89710000000002</v>
      </c>
      <c r="F10" s="2">
        <v>3.2841740000000001</v>
      </c>
      <c r="G10" s="2">
        <v>6.9512989999999997E-2</v>
      </c>
      <c r="H10" s="2">
        <v>0.1106587</v>
      </c>
      <c r="J10" s="2">
        <v>711.65340000000003</v>
      </c>
      <c r="K10" s="2">
        <v>17.218969999999999</v>
      </c>
      <c r="L10" s="2">
        <v>740.81679999999994</v>
      </c>
      <c r="M10" s="2">
        <v>3.9330440000000002</v>
      </c>
      <c r="O10" s="2">
        <v>640.26469999999995</v>
      </c>
      <c r="P10" s="2">
        <v>7.6013080000000004</v>
      </c>
      <c r="Q10" s="2">
        <v>693.55709999999999</v>
      </c>
      <c r="R10" s="2">
        <v>6.5715490000000001</v>
      </c>
      <c r="T10" s="2">
        <v>716.03599999999994</v>
      </c>
      <c r="U10" s="2">
        <v>5.6448749999999999</v>
      </c>
      <c r="V10" s="2">
        <v>720.94989999999996</v>
      </c>
      <c r="W10" s="2">
        <v>2.9298449999999998</v>
      </c>
      <c r="Y10" s="2">
        <v>736.10889999999995</v>
      </c>
      <c r="Z10" s="2">
        <v>9.1985890000000001</v>
      </c>
      <c r="AA10" s="2">
        <v>742.24149999999997</v>
      </c>
      <c r="AB10" s="2">
        <v>4.6202969999999999</v>
      </c>
      <c r="AD10" s="2">
        <v>662.07690000000002</v>
      </c>
      <c r="AE10" s="2">
        <v>9.3418460000000003</v>
      </c>
      <c r="AF10" s="2">
        <v>638.6019</v>
      </c>
      <c r="AG10" s="2">
        <v>3.9058389999999998</v>
      </c>
      <c r="AI10" s="2">
        <v>688.39620000000002</v>
      </c>
      <c r="AJ10" s="2">
        <v>6.0045770000000003</v>
      </c>
      <c r="AK10" s="2">
        <v>659.59609999999998</v>
      </c>
      <c r="AL10" s="2">
        <v>2.6123949999999998</v>
      </c>
    </row>
    <row r="11" spans="1:38">
      <c r="A11" s="2">
        <v>1420260737</v>
      </c>
      <c r="B11" s="2">
        <v>12.25</v>
      </c>
      <c r="C11" s="2">
        <v>871.70749999999998</v>
      </c>
      <c r="D11" s="2">
        <v>10.393800000000001</v>
      </c>
      <c r="E11" s="2">
        <v>745.28250000000003</v>
      </c>
      <c r="F11" s="2">
        <v>2.6417290000000002</v>
      </c>
      <c r="G11" s="2">
        <v>8.8128339999999999E-2</v>
      </c>
      <c r="H11" s="2">
        <v>0.16250909999999999</v>
      </c>
      <c r="J11" s="2">
        <v>657.4357</v>
      </c>
      <c r="K11" s="2">
        <v>10.80955</v>
      </c>
      <c r="L11" s="2">
        <v>779.78499999999997</v>
      </c>
      <c r="M11" s="2">
        <v>2.9865539999999999</v>
      </c>
      <c r="O11" s="2">
        <v>758.47059999999999</v>
      </c>
      <c r="P11" s="2">
        <v>7.26492</v>
      </c>
      <c r="Q11" s="2">
        <v>738.80510000000004</v>
      </c>
      <c r="R11" s="2">
        <v>3.6424259999999999</v>
      </c>
      <c r="T11" s="2">
        <v>774.13509999999997</v>
      </c>
      <c r="U11" s="2">
        <v>5.5920550000000002</v>
      </c>
      <c r="V11" s="2">
        <v>778.10530000000006</v>
      </c>
      <c r="W11" s="2">
        <v>2.178213</v>
      </c>
      <c r="Y11" s="2">
        <v>712.08910000000003</v>
      </c>
      <c r="Z11" s="2">
        <v>9.8514510000000008</v>
      </c>
      <c r="AA11" s="2">
        <v>630.42259999999999</v>
      </c>
      <c r="AB11" s="2">
        <v>4.4017980000000003</v>
      </c>
      <c r="AD11" s="2">
        <v>753.51919999999996</v>
      </c>
      <c r="AE11" s="2">
        <v>6.8980309999999996</v>
      </c>
      <c r="AF11" s="2">
        <v>695.00480000000005</v>
      </c>
      <c r="AG11" s="2">
        <v>5.0256420000000004</v>
      </c>
      <c r="AI11" s="2">
        <v>784.57550000000003</v>
      </c>
      <c r="AJ11" s="2">
        <v>5.1238130000000002</v>
      </c>
      <c r="AK11" s="2">
        <v>725.673</v>
      </c>
      <c r="AL11" s="2">
        <v>2.7202320000000002</v>
      </c>
    </row>
    <row r="12" spans="1:38">
      <c r="A12" s="2">
        <v>1420260547</v>
      </c>
      <c r="B12" s="2">
        <v>12.204000000000001</v>
      </c>
      <c r="C12" s="2">
        <v>591.5</v>
      </c>
      <c r="D12" s="2">
        <v>18.448830000000001</v>
      </c>
      <c r="E12" s="2">
        <v>592.42899999999997</v>
      </c>
      <c r="F12" s="2">
        <v>4.0621650000000002</v>
      </c>
      <c r="G12" s="2">
        <v>5.713907E-2</v>
      </c>
      <c r="H12" s="2">
        <v>8.1030229999999995E-2</v>
      </c>
      <c r="J12" s="2">
        <v>552.35640000000001</v>
      </c>
      <c r="K12" s="2">
        <v>13.565340000000001</v>
      </c>
      <c r="L12" s="2">
        <v>581.25199999999995</v>
      </c>
      <c r="M12" s="2">
        <v>2.413008</v>
      </c>
      <c r="O12" s="2">
        <v>599.11770000000001</v>
      </c>
      <c r="P12" s="2">
        <v>10.238860000000001</v>
      </c>
      <c r="Q12" s="2">
        <v>532.2346</v>
      </c>
      <c r="R12" s="2">
        <v>5.4895860000000001</v>
      </c>
      <c r="T12" s="2">
        <v>612.93700000000001</v>
      </c>
      <c r="U12" s="2">
        <v>8.2334180000000003</v>
      </c>
      <c r="V12" s="2">
        <v>552.57140000000004</v>
      </c>
      <c r="W12" s="2">
        <v>4.5630199999999999</v>
      </c>
      <c r="Y12" s="2">
        <v>682.15840000000003</v>
      </c>
      <c r="Z12" s="2">
        <v>10.020799999999999</v>
      </c>
      <c r="AA12" s="2">
        <v>593.69590000000005</v>
      </c>
      <c r="AB12" s="2">
        <v>5.7867699999999997</v>
      </c>
      <c r="AD12" s="2">
        <v>595.01919999999996</v>
      </c>
      <c r="AE12" s="2">
        <v>10.19356</v>
      </c>
      <c r="AF12" s="2">
        <v>525.97410000000002</v>
      </c>
      <c r="AG12" s="2">
        <v>5.1778810000000002</v>
      </c>
      <c r="AI12" s="2">
        <v>673.82069999999999</v>
      </c>
      <c r="AJ12" s="2">
        <v>10.393599999999999</v>
      </c>
      <c r="AK12" s="2">
        <v>583.92550000000006</v>
      </c>
      <c r="AL12" s="2">
        <v>3.9096649999999999</v>
      </c>
    </row>
    <row r="13" spans="1:38">
      <c r="A13" s="2">
        <v>1420260938</v>
      </c>
      <c r="B13" s="2">
        <v>12.167</v>
      </c>
      <c r="C13" s="2">
        <v>885.93399999999997</v>
      </c>
      <c r="D13" s="2">
        <v>8.9453490000000002</v>
      </c>
      <c r="E13" s="2">
        <v>830.81240000000003</v>
      </c>
      <c r="F13" s="2">
        <v>4.0206530000000003</v>
      </c>
      <c r="G13" s="2">
        <v>4.7281589999999998E-2</v>
      </c>
      <c r="H13" s="2">
        <v>7.2342530000000002E-2</v>
      </c>
      <c r="J13" s="2">
        <v>833.19799999999998</v>
      </c>
      <c r="K13" s="2">
        <v>11.968959999999999</v>
      </c>
      <c r="L13" s="2">
        <v>952.80319999999995</v>
      </c>
      <c r="M13" s="2">
        <v>4.7196090000000002</v>
      </c>
      <c r="O13" s="2">
        <v>930.38229999999999</v>
      </c>
      <c r="P13" s="2">
        <v>6.7676470000000002</v>
      </c>
      <c r="Q13" s="2">
        <v>987.89009999999996</v>
      </c>
      <c r="R13" s="2">
        <v>5.4947699999999999</v>
      </c>
      <c r="T13" s="2">
        <v>853.27030000000002</v>
      </c>
      <c r="U13" s="2">
        <v>7.7296139999999998</v>
      </c>
      <c r="V13" s="2">
        <v>929.88900000000001</v>
      </c>
      <c r="W13" s="2">
        <v>3.1271140000000002</v>
      </c>
      <c r="Y13" s="2">
        <v>943.44560000000001</v>
      </c>
      <c r="Z13" s="2">
        <v>7.6508649999999996</v>
      </c>
      <c r="AA13" s="2">
        <v>906.98249999999996</v>
      </c>
      <c r="AB13" s="2">
        <v>2.1779039999999998</v>
      </c>
      <c r="AD13" s="2">
        <v>828.13459999999998</v>
      </c>
      <c r="AE13" s="2">
        <v>9.3552309999999999</v>
      </c>
      <c r="AF13" s="2">
        <v>869.77589999999998</v>
      </c>
      <c r="AG13" s="2">
        <v>5.7807760000000004</v>
      </c>
      <c r="AI13" s="2">
        <v>903.07550000000003</v>
      </c>
      <c r="AJ13" s="2">
        <v>6.6206750000000003</v>
      </c>
      <c r="AK13" s="2">
        <v>918.56979999999999</v>
      </c>
      <c r="AL13" s="2">
        <v>5.2023200000000003</v>
      </c>
    </row>
    <row r="14" spans="1:38">
      <c r="A14" s="2">
        <v>1430271020</v>
      </c>
      <c r="B14" s="2">
        <v>12.159000000000001</v>
      </c>
      <c r="C14" s="2">
        <v>719.90560000000005</v>
      </c>
      <c r="D14" s="2">
        <v>7.5524690000000003</v>
      </c>
      <c r="E14" s="2">
        <v>623.40809999999999</v>
      </c>
      <c r="F14" s="2">
        <v>3.503644</v>
      </c>
      <c r="G14" s="2">
        <v>0.1356628</v>
      </c>
      <c r="H14" s="2">
        <v>0.26973160000000002</v>
      </c>
      <c r="J14" s="2">
        <v>779.59410000000003</v>
      </c>
      <c r="K14" s="2">
        <v>8.8468459999999993</v>
      </c>
      <c r="L14" s="2">
        <v>725.95069999999998</v>
      </c>
      <c r="M14" s="2">
        <v>4.9380649999999999</v>
      </c>
      <c r="O14" s="2">
        <v>764.56859999999995</v>
      </c>
      <c r="P14" s="2">
        <v>7.9139879999999998</v>
      </c>
      <c r="Q14" s="2">
        <v>710.52650000000006</v>
      </c>
      <c r="R14" s="2">
        <v>4.1768549999999998</v>
      </c>
      <c r="T14" s="2">
        <v>717.46839999999997</v>
      </c>
      <c r="U14" s="2">
        <v>7.6782009999999996</v>
      </c>
      <c r="V14" s="2">
        <v>688.73350000000005</v>
      </c>
      <c r="W14" s="2">
        <v>4.1873909999999999</v>
      </c>
      <c r="Y14" s="2">
        <v>660.23760000000004</v>
      </c>
      <c r="Z14" s="2">
        <v>6.86191</v>
      </c>
      <c r="AA14" s="2">
        <v>635.15660000000003</v>
      </c>
      <c r="AB14" s="2">
        <v>3.6207189999999998</v>
      </c>
      <c r="AD14" s="2">
        <v>733.95190000000002</v>
      </c>
      <c r="AE14" s="2">
        <v>7.1248690000000003</v>
      </c>
      <c r="AF14" s="2">
        <v>643.17579999999998</v>
      </c>
      <c r="AG14" s="2">
        <v>6.3865720000000001</v>
      </c>
      <c r="AI14" s="2">
        <v>655.92449999999997</v>
      </c>
      <c r="AJ14" s="2">
        <v>10.3386</v>
      </c>
      <c r="AK14" s="2">
        <v>519.15589999999997</v>
      </c>
      <c r="AL14" s="2">
        <v>5.8367430000000002</v>
      </c>
    </row>
    <row r="15" spans="1:38">
      <c r="A15" s="2">
        <v>1430271652</v>
      </c>
      <c r="B15" s="2">
        <v>12.141</v>
      </c>
      <c r="C15" s="2">
        <v>656.91510000000005</v>
      </c>
      <c r="D15" s="2">
        <v>9.8853799999999996</v>
      </c>
      <c r="E15" s="2">
        <v>647.87599999999998</v>
      </c>
      <c r="F15" s="2">
        <v>5.2307199999999998</v>
      </c>
      <c r="G15" s="2">
        <v>8.4293019999999996E-2</v>
      </c>
      <c r="H15" s="2">
        <v>0.12271360000000001</v>
      </c>
      <c r="J15" s="2">
        <v>688.22770000000003</v>
      </c>
      <c r="K15" s="2">
        <v>7.7753969999999999</v>
      </c>
      <c r="L15" s="2">
        <v>716.15480000000002</v>
      </c>
      <c r="M15" s="2">
        <v>2.84884</v>
      </c>
      <c r="O15" s="2">
        <v>637.78430000000003</v>
      </c>
      <c r="P15" s="2">
        <v>10.55043</v>
      </c>
      <c r="Q15" s="2">
        <v>694.84699999999998</v>
      </c>
      <c r="R15" s="2">
        <v>6.8703479999999999</v>
      </c>
      <c r="T15" s="2">
        <v>627.65769999999998</v>
      </c>
      <c r="U15" s="2">
        <v>8.0788410000000006</v>
      </c>
      <c r="V15" s="2">
        <v>740.01179999999999</v>
      </c>
      <c r="W15" s="2">
        <v>3.6225170000000002</v>
      </c>
      <c r="Y15" s="2">
        <v>632.69309999999996</v>
      </c>
      <c r="Z15" s="2">
        <v>9.1803989999999995</v>
      </c>
      <c r="AA15" s="2">
        <v>693.89319999999998</v>
      </c>
      <c r="AB15" s="2">
        <v>2.6177899999999998</v>
      </c>
      <c r="AD15" s="2">
        <v>588.3365</v>
      </c>
      <c r="AE15" s="2">
        <v>9.6568389999999997</v>
      </c>
      <c r="AF15" s="2">
        <v>620.16250000000002</v>
      </c>
      <c r="AG15" s="2">
        <v>5.3437710000000003</v>
      </c>
      <c r="AI15" s="2">
        <v>622.60379999999998</v>
      </c>
      <c r="AJ15" s="2">
        <v>10.411060000000001</v>
      </c>
      <c r="AK15" s="2">
        <v>621.32330000000002</v>
      </c>
      <c r="AL15" s="2">
        <v>4.9728450000000004</v>
      </c>
    </row>
    <row r="16" spans="1:38">
      <c r="A16" s="2">
        <v>1420260836</v>
      </c>
      <c r="B16" s="2">
        <v>12.084</v>
      </c>
      <c r="C16" s="2">
        <v>1202.2449999999999</v>
      </c>
      <c r="D16" s="2">
        <v>7.8787859999999998</v>
      </c>
      <c r="E16" s="2">
        <v>1242.58</v>
      </c>
      <c r="F16" s="2">
        <v>5.4182459999999999</v>
      </c>
      <c r="G16" s="2">
        <v>7.6278189999999996E-2</v>
      </c>
      <c r="H16" s="2">
        <v>9.5920569999999997E-2</v>
      </c>
      <c r="J16" s="2">
        <v>1093.069</v>
      </c>
      <c r="K16" s="2">
        <v>18.837119999999999</v>
      </c>
      <c r="L16" s="2">
        <v>1218.9670000000001</v>
      </c>
      <c r="M16" s="2">
        <v>4.831156</v>
      </c>
      <c r="O16" s="2">
        <v>1141.6959999999999</v>
      </c>
      <c r="P16" s="2">
        <v>6.4320269999999997</v>
      </c>
      <c r="Q16" s="2">
        <v>1265.81</v>
      </c>
      <c r="R16" s="2">
        <v>10.57654</v>
      </c>
      <c r="T16" s="2">
        <v>1123.6489999999999</v>
      </c>
      <c r="U16" s="2">
        <v>6.8307969999999996</v>
      </c>
      <c r="V16" s="2">
        <v>1287.123</v>
      </c>
      <c r="W16" s="2">
        <v>2.190261</v>
      </c>
      <c r="Y16" s="2">
        <v>1136.1780000000001</v>
      </c>
      <c r="Z16" s="2">
        <v>8.6446070000000006</v>
      </c>
      <c r="AA16" s="2">
        <v>1157.364</v>
      </c>
      <c r="AB16" s="2">
        <v>4.7988520000000001</v>
      </c>
      <c r="AD16" s="2">
        <v>1117.26</v>
      </c>
      <c r="AE16" s="2">
        <v>11.60924</v>
      </c>
      <c r="AF16" s="2">
        <v>1087.3330000000001</v>
      </c>
      <c r="AG16" s="2">
        <v>6.9870229999999998</v>
      </c>
      <c r="AI16" s="2">
        <v>1096.2449999999999</v>
      </c>
      <c r="AJ16" s="2">
        <v>6.7987890000000002</v>
      </c>
      <c r="AK16" s="2">
        <v>1106.48</v>
      </c>
      <c r="AL16" s="2">
        <v>3.7334299999999998</v>
      </c>
    </row>
    <row r="17" spans="1:38">
      <c r="A17" s="2">
        <v>1430271261</v>
      </c>
      <c r="B17" s="2">
        <v>12.073</v>
      </c>
      <c r="C17" s="2">
        <v>801.86789999999996</v>
      </c>
      <c r="D17" s="2">
        <v>9.9897790000000004</v>
      </c>
      <c r="E17" s="2">
        <v>727.39430000000004</v>
      </c>
      <c r="F17" s="2">
        <v>4.3626589999999998</v>
      </c>
      <c r="G17" s="2">
        <v>6.0675100000000003E-2</v>
      </c>
      <c r="H17" s="2">
        <v>7.415302E-2</v>
      </c>
      <c r="J17" s="2">
        <v>815.28710000000001</v>
      </c>
      <c r="K17" s="2">
        <v>11.30955</v>
      </c>
      <c r="L17" s="2">
        <v>841.4171</v>
      </c>
      <c r="M17" s="2">
        <v>3.8539560000000002</v>
      </c>
      <c r="O17" s="2">
        <v>865.48040000000003</v>
      </c>
      <c r="P17" s="2">
        <v>7.3749960000000003</v>
      </c>
      <c r="Q17" s="2">
        <v>823.846</v>
      </c>
      <c r="R17" s="2">
        <v>4.0426029999999997</v>
      </c>
      <c r="T17" s="2">
        <v>846.45039999999995</v>
      </c>
      <c r="U17" s="2">
        <v>6.4567350000000001</v>
      </c>
      <c r="V17" s="2">
        <v>865.98659999999995</v>
      </c>
      <c r="W17" s="2">
        <v>3.7482090000000001</v>
      </c>
      <c r="Y17" s="2">
        <v>823.03959999999995</v>
      </c>
      <c r="Z17" s="2">
        <v>10.10628</v>
      </c>
      <c r="AA17" s="2">
        <v>794.06110000000001</v>
      </c>
      <c r="AB17" s="2">
        <v>8.3697009999999992</v>
      </c>
      <c r="AD17" s="2">
        <v>815.85580000000004</v>
      </c>
      <c r="AE17" s="2">
        <v>9.2254129999999996</v>
      </c>
      <c r="AF17" s="2">
        <v>757.65179999999998</v>
      </c>
      <c r="AG17" s="2">
        <v>5.904566</v>
      </c>
      <c r="AI17" s="2">
        <v>811.46230000000003</v>
      </c>
      <c r="AJ17" s="2">
        <v>8.4789879999999993</v>
      </c>
      <c r="AK17" s="2">
        <v>756.67499999999995</v>
      </c>
      <c r="AL17" s="2">
        <v>4.6917</v>
      </c>
    </row>
    <row r="18" spans="1:38">
      <c r="A18" s="2">
        <v>1420261058</v>
      </c>
      <c r="B18" s="2">
        <v>12.071</v>
      </c>
      <c r="C18" s="2">
        <v>611.01890000000003</v>
      </c>
      <c r="D18" s="2">
        <v>8.3284420000000008</v>
      </c>
      <c r="E18" s="2">
        <v>532.66160000000002</v>
      </c>
      <c r="F18" s="2">
        <v>7.2445339999999998</v>
      </c>
      <c r="G18" s="2">
        <v>8.0961969999999994E-2</v>
      </c>
      <c r="H18" s="2">
        <v>0.13409889999999999</v>
      </c>
      <c r="J18" s="2">
        <v>689.08910000000003</v>
      </c>
      <c r="K18" s="2">
        <v>9.7613230000000009</v>
      </c>
      <c r="L18" s="2">
        <v>672.12900000000002</v>
      </c>
      <c r="M18" s="2">
        <v>2.0307019999999998</v>
      </c>
      <c r="O18" s="2">
        <v>677.06859999999995</v>
      </c>
      <c r="P18" s="2">
        <v>6.6893250000000002</v>
      </c>
      <c r="Q18" s="2">
        <v>698.1454</v>
      </c>
      <c r="R18" s="2">
        <v>3.4831560000000001</v>
      </c>
      <c r="T18" s="2">
        <v>595.50450000000001</v>
      </c>
      <c r="U18" s="2">
        <v>7.3979030000000003</v>
      </c>
      <c r="V18" s="2">
        <v>636.82539999999995</v>
      </c>
      <c r="W18" s="2">
        <v>4.9721019999999996</v>
      </c>
      <c r="Y18" s="2">
        <v>598.07920000000001</v>
      </c>
      <c r="Z18" s="2">
        <v>9.0891280000000005</v>
      </c>
      <c r="AA18" s="2">
        <v>594.85820000000001</v>
      </c>
      <c r="AB18" s="2">
        <v>4.701276</v>
      </c>
      <c r="AD18" s="2">
        <v>562.14419999999996</v>
      </c>
      <c r="AE18" s="2">
        <v>8.6114610000000003</v>
      </c>
      <c r="AF18" s="2">
        <v>590.72190000000001</v>
      </c>
      <c r="AG18" s="2">
        <v>8.0516229999999993</v>
      </c>
      <c r="AI18" s="2">
        <v>634.76419999999996</v>
      </c>
      <c r="AJ18" s="2">
        <v>6.5766090000000004</v>
      </c>
      <c r="AK18" s="2">
        <v>597.8501</v>
      </c>
      <c r="AL18" s="2">
        <v>3.8671790000000001</v>
      </c>
    </row>
    <row r="19" spans="1:38">
      <c r="A19" s="2">
        <v>1430271136</v>
      </c>
      <c r="B19" s="2">
        <v>12.071</v>
      </c>
      <c r="C19" s="2">
        <v>639.29250000000002</v>
      </c>
      <c r="D19" s="2">
        <v>7.0417690000000004</v>
      </c>
      <c r="E19" s="2">
        <v>489.54790000000003</v>
      </c>
      <c r="F19" s="2">
        <v>4.4268260000000001</v>
      </c>
      <c r="G19" s="2">
        <v>8.8002179999999999E-2</v>
      </c>
      <c r="H19" s="2">
        <v>0.12601010000000001</v>
      </c>
      <c r="J19" s="2">
        <v>657.26729999999998</v>
      </c>
      <c r="K19" s="2">
        <v>8.2724639999999994</v>
      </c>
      <c r="L19" s="2">
        <v>556.75919999999996</v>
      </c>
      <c r="M19" s="2">
        <v>5.0403010000000004</v>
      </c>
      <c r="O19" s="2">
        <v>701.66669999999999</v>
      </c>
      <c r="P19" s="2">
        <v>8.2578969999999998</v>
      </c>
      <c r="Q19" s="2">
        <v>596.26089999999999</v>
      </c>
      <c r="R19" s="2">
        <v>4.1006859999999996</v>
      </c>
      <c r="T19" s="2">
        <v>745.67859999999996</v>
      </c>
      <c r="U19" s="2">
        <v>11.14913</v>
      </c>
      <c r="V19" s="2">
        <v>623.25390000000004</v>
      </c>
      <c r="W19" s="2">
        <v>3.2573690000000002</v>
      </c>
      <c r="Y19" s="2">
        <v>743.68320000000006</v>
      </c>
      <c r="Z19" s="2">
        <v>7.377904</v>
      </c>
      <c r="AA19" s="2">
        <v>611.39149999999995</v>
      </c>
      <c r="AB19" s="2">
        <v>5.9661140000000001</v>
      </c>
      <c r="AD19" s="2">
        <v>702.76919999999996</v>
      </c>
      <c r="AE19" s="2">
        <v>7.5630639999999998</v>
      </c>
      <c r="AF19" s="2">
        <v>528.86810000000003</v>
      </c>
      <c r="AG19" s="2">
        <v>3.2629079999999999</v>
      </c>
      <c r="AI19" s="2">
        <v>558.66039999999998</v>
      </c>
      <c r="AJ19" s="2">
        <v>6.2583209999999996</v>
      </c>
      <c r="AK19" s="2">
        <v>513.03599999999994</v>
      </c>
      <c r="AL19" s="2">
        <v>5.0537029999999996</v>
      </c>
    </row>
    <row r="20" spans="1:38">
      <c r="A20" s="2">
        <v>1420260548</v>
      </c>
      <c r="B20" s="2">
        <v>11.984999999999999</v>
      </c>
      <c r="C20" s="2">
        <v>1238.443</v>
      </c>
      <c r="D20" s="2">
        <v>17.658660000000001</v>
      </c>
      <c r="E20" s="2">
        <v>1165.82</v>
      </c>
      <c r="F20" s="2">
        <v>6.4692309999999997</v>
      </c>
      <c r="G20" s="2">
        <v>5.9775990000000001E-2</v>
      </c>
      <c r="H20" s="2">
        <v>7.4620400000000003E-2</v>
      </c>
      <c r="J20" s="2">
        <v>1247.4949999999999</v>
      </c>
      <c r="K20" s="2">
        <v>13.30669</v>
      </c>
      <c r="L20" s="2">
        <v>1308.55</v>
      </c>
      <c r="M20" s="2">
        <v>4.45791</v>
      </c>
      <c r="O20" s="2">
        <v>1348.3230000000001</v>
      </c>
      <c r="P20" s="2">
        <v>10.08319</v>
      </c>
      <c r="Q20" s="2">
        <v>1348.751</v>
      </c>
      <c r="R20" s="2">
        <v>7.9323449999999998</v>
      </c>
      <c r="T20" s="2">
        <v>1313.414</v>
      </c>
      <c r="U20" s="2">
        <v>7.2615350000000003</v>
      </c>
      <c r="V20" s="2">
        <v>1304.742</v>
      </c>
      <c r="W20" s="2">
        <v>1.5318419999999999</v>
      </c>
      <c r="Y20" s="2">
        <v>1304.8420000000001</v>
      </c>
      <c r="Z20" s="2">
        <v>7.4194789999999999</v>
      </c>
      <c r="AA20" s="2">
        <v>1195.7239999999999</v>
      </c>
      <c r="AB20" s="2">
        <v>6.3918720000000002</v>
      </c>
      <c r="AD20" s="2">
        <v>1240.452</v>
      </c>
      <c r="AE20" s="2">
        <v>8.9898019999999992</v>
      </c>
      <c r="AF20" s="2">
        <v>1184.3610000000001</v>
      </c>
      <c r="AG20" s="2">
        <v>3.8314080000000001</v>
      </c>
      <c r="AI20" s="2">
        <v>1300.5940000000001</v>
      </c>
      <c r="AJ20" s="2">
        <v>7.9163680000000003</v>
      </c>
      <c r="AK20" s="2">
        <v>1215.1859999999999</v>
      </c>
      <c r="AL20" s="2">
        <v>4.0599910000000001</v>
      </c>
    </row>
    <row r="21" spans="1:38">
      <c r="A21" s="2">
        <v>1430271642</v>
      </c>
      <c r="B21" s="2">
        <v>11.891999999999999</v>
      </c>
      <c r="C21" s="2">
        <v>1204.7170000000001</v>
      </c>
      <c r="D21" s="2">
        <v>9.1001290000000008</v>
      </c>
      <c r="E21" s="2">
        <v>1178.46</v>
      </c>
      <c r="F21" s="2">
        <v>3.9482919999999999</v>
      </c>
      <c r="G21" s="2">
        <v>5.137862E-2</v>
      </c>
      <c r="H21" s="2">
        <v>7.8597429999999996E-2</v>
      </c>
      <c r="J21" s="2">
        <v>1078.713</v>
      </c>
      <c r="K21" s="2">
        <v>8.5845450000000003</v>
      </c>
      <c r="L21" s="2">
        <v>1278.636</v>
      </c>
      <c r="M21" s="2">
        <v>4.3956910000000002</v>
      </c>
      <c r="O21" s="2">
        <v>1118.6369999999999</v>
      </c>
      <c r="P21" s="2">
        <v>8.8567870000000006</v>
      </c>
      <c r="Q21" s="2">
        <v>1314.865</v>
      </c>
      <c r="R21" s="2">
        <v>4.8786990000000001</v>
      </c>
      <c r="T21" s="2">
        <v>1190.73</v>
      </c>
      <c r="U21" s="2">
        <v>6.3262609999999997</v>
      </c>
      <c r="V21" s="2">
        <v>1373.2080000000001</v>
      </c>
      <c r="W21" s="2">
        <v>6.8287509999999996</v>
      </c>
      <c r="Y21" s="2">
        <v>1232.5740000000001</v>
      </c>
      <c r="Z21" s="2">
        <v>7.8933229999999996</v>
      </c>
      <c r="AA21" s="2">
        <v>1275.9929999999999</v>
      </c>
      <c r="AB21" s="2">
        <v>5.6650260000000001</v>
      </c>
      <c r="AD21" s="2">
        <v>1146.231</v>
      </c>
      <c r="AE21" s="2">
        <v>8.5470570000000006</v>
      </c>
      <c r="AF21" s="2">
        <v>1197.7360000000001</v>
      </c>
      <c r="AG21" s="2">
        <v>6.2768199999999998</v>
      </c>
      <c r="AI21" s="2">
        <v>1127.8399999999999</v>
      </c>
      <c r="AJ21" s="2">
        <v>11.41094</v>
      </c>
      <c r="AK21" s="2">
        <v>1238.0139999999999</v>
      </c>
      <c r="AL21" s="2">
        <v>6.2074210000000001</v>
      </c>
    </row>
    <row r="22" spans="1:38">
      <c r="A22" s="2">
        <v>1420260968</v>
      </c>
      <c r="B22" s="2">
        <v>11.829000000000001</v>
      </c>
      <c r="C22" s="2">
        <v>1020.689</v>
      </c>
      <c r="D22" s="2">
        <v>7.401764</v>
      </c>
      <c r="E22" s="2">
        <v>1008.914</v>
      </c>
      <c r="F22" s="2">
        <v>4.5998239999999999</v>
      </c>
      <c r="G22" s="2">
        <v>5.3933689999999999E-2</v>
      </c>
      <c r="H22" s="2">
        <v>8.8253109999999996E-2</v>
      </c>
      <c r="J22" s="2">
        <v>985.23760000000004</v>
      </c>
      <c r="K22" s="2">
        <v>19.772780000000001</v>
      </c>
      <c r="L22" s="2">
        <v>1074.809</v>
      </c>
      <c r="M22" s="2">
        <v>4.4019779999999997</v>
      </c>
      <c r="O22" s="2">
        <v>1047.8530000000001</v>
      </c>
      <c r="P22" s="2">
        <v>6.2862850000000003</v>
      </c>
      <c r="Q22" s="2">
        <v>1146.4939999999999</v>
      </c>
      <c r="R22" s="2">
        <v>3.0407679999999999</v>
      </c>
      <c r="T22" s="2">
        <v>981.70270000000005</v>
      </c>
      <c r="U22" s="2">
        <v>7.7696589999999999</v>
      </c>
      <c r="V22" s="2">
        <v>1119.8610000000001</v>
      </c>
      <c r="W22" s="2">
        <v>3.9198680000000001</v>
      </c>
      <c r="Y22" s="2">
        <v>952.25739999999996</v>
      </c>
      <c r="Z22" s="2">
        <v>12.107200000000001</v>
      </c>
      <c r="AA22" s="2">
        <v>1026.4780000000001</v>
      </c>
      <c r="AB22" s="2">
        <v>7.6433340000000003</v>
      </c>
      <c r="AD22" s="2">
        <v>1042.029</v>
      </c>
      <c r="AE22" s="2">
        <v>6.7098769999999996</v>
      </c>
      <c r="AF22" s="2">
        <v>1039.4649999999999</v>
      </c>
      <c r="AG22" s="2">
        <v>5.5212979999999998</v>
      </c>
      <c r="AI22" s="2">
        <v>936.52829999999994</v>
      </c>
      <c r="AJ22" s="2">
        <v>7.652952</v>
      </c>
      <c r="AK22" s="2">
        <v>1024.49</v>
      </c>
      <c r="AL22" s="2">
        <v>3.6931929999999999</v>
      </c>
    </row>
    <row r="23" spans="1:38">
      <c r="A23" s="2">
        <v>1430270944</v>
      </c>
      <c r="B23" s="2">
        <v>11.787000000000001</v>
      </c>
      <c r="C23" s="2">
        <v>1329.7170000000001</v>
      </c>
      <c r="D23" s="2">
        <v>7.1951609999999997</v>
      </c>
      <c r="E23" s="2">
        <v>1096.047</v>
      </c>
      <c r="F23" s="2">
        <v>3.2243680000000001</v>
      </c>
      <c r="G23" s="2">
        <v>6.445816E-2</v>
      </c>
      <c r="H23" s="2">
        <v>9.8447789999999993E-2</v>
      </c>
      <c r="J23" s="2">
        <v>1369.5640000000001</v>
      </c>
      <c r="K23" s="2">
        <v>12.50465</v>
      </c>
      <c r="L23" s="2">
        <v>1240.6289999999999</v>
      </c>
      <c r="M23" s="2">
        <v>2.1592570000000002</v>
      </c>
      <c r="O23" s="2">
        <v>1286.7750000000001</v>
      </c>
      <c r="P23" s="2">
        <v>9.6318920000000006</v>
      </c>
      <c r="Q23" s="2">
        <v>1184.4590000000001</v>
      </c>
      <c r="R23" s="2">
        <v>5.9858219999999998</v>
      </c>
      <c r="T23" s="2">
        <v>1368.694</v>
      </c>
      <c r="U23" s="2">
        <v>8.1844429999999999</v>
      </c>
      <c r="V23" s="2">
        <v>1291.4480000000001</v>
      </c>
      <c r="W23" s="2">
        <v>4.3324210000000001</v>
      </c>
      <c r="Y23" s="2">
        <v>1282.2570000000001</v>
      </c>
      <c r="Z23" s="2">
        <v>8.3805160000000001</v>
      </c>
      <c r="AA23" s="2">
        <v>1206.7529999999999</v>
      </c>
      <c r="AB23" s="2">
        <v>4.4971209999999999</v>
      </c>
      <c r="AD23" s="2">
        <v>1308.942</v>
      </c>
      <c r="AE23" s="2">
        <v>10.21006</v>
      </c>
      <c r="AF23" s="2">
        <v>1144.4970000000001</v>
      </c>
      <c r="AG23" s="2">
        <v>6.6391980000000004</v>
      </c>
      <c r="AI23" s="2">
        <v>1227.962</v>
      </c>
      <c r="AJ23" s="2">
        <v>9.2910389999999996</v>
      </c>
      <c r="AK23" s="2">
        <v>1091.9179999999999</v>
      </c>
      <c r="AL23" s="2">
        <v>4.5232559999999999</v>
      </c>
    </row>
    <row r="24" spans="1:38">
      <c r="A24" s="2">
        <v>1420260527</v>
      </c>
      <c r="B24" s="2">
        <v>11.340999999999999</v>
      </c>
      <c r="C24" s="2">
        <v>1529.2829999999999</v>
      </c>
      <c r="D24" s="2">
        <v>17.04983</v>
      </c>
      <c r="E24" s="2">
        <v>1418.8150000000001</v>
      </c>
      <c r="F24" s="2">
        <v>3.7098550000000001</v>
      </c>
      <c r="G24" s="2">
        <v>2.8410990000000001E-2</v>
      </c>
      <c r="H24" s="2">
        <v>4.0638000000000001E-2</v>
      </c>
      <c r="J24" s="2">
        <v>1502.079</v>
      </c>
      <c r="K24" s="2">
        <v>16.538979999999999</v>
      </c>
      <c r="L24" s="2">
        <v>1477.3889999999999</v>
      </c>
      <c r="M24" s="2">
        <v>4.7696630000000004</v>
      </c>
      <c r="O24" s="2">
        <v>1547.52</v>
      </c>
      <c r="P24" s="2">
        <v>5.835693</v>
      </c>
      <c r="Q24" s="2">
        <v>1517.41</v>
      </c>
      <c r="R24" s="2">
        <v>5.4362589999999997</v>
      </c>
      <c r="T24" s="2">
        <v>1526</v>
      </c>
      <c r="U24" s="2">
        <v>9.3548220000000004</v>
      </c>
      <c r="V24" s="2">
        <v>1458.7190000000001</v>
      </c>
      <c r="W24" s="2">
        <v>2.5418150000000002</v>
      </c>
      <c r="Y24" s="2">
        <v>1562.723</v>
      </c>
      <c r="Z24" s="2">
        <v>5.4141510000000004</v>
      </c>
      <c r="AA24" s="2">
        <v>1464.615</v>
      </c>
      <c r="AB24" s="2">
        <v>5.4239980000000001</v>
      </c>
      <c r="AD24" s="2">
        <v>1551.192</v>
      </c>
      <c r="AE24" s="2">
        <v>6.9298590000000004</v>
      </c>
      <c r="AF24" s="2">
        <v>1417.6189999999999</v>
      </c>
      <c r="AG24" s="2">
        <v>7.1443649999999996</v>
      </c>
      <c r="AI24" s="2">
        <v>1521.443</v>
      </c>
      <c r="AJ24" s="2">
        <v>7.3188829999999996</v>
      </c>
      <c r="AK24" s="2">
        <v>1416.981</v>
      </c>
      <c r="AL24" s="2">
        <v>5.4749439999999998</v>
      </c>
    </row>
    <row r="29" spans="1:38">
      <c r="C29" s="2" t="s">
        <v>15</v>
      </c>
      <c r="G29" s="2" t="s">
        <v>16</v>
      </c>
    </row>
    <row r="30" spans="1:38">
      <c r="G30" s="2" t="s">
        <v>34</v>
      </c>
      <c r="H30" s="2">
        <v>2</v>
      </c>
    </row>
    <row r="31" spans="1:38">
      <c r="C31" s="2" t="s">
        <v>9</v>
      </c>
      <c r="D31" s="2">
        <v>1</v>
      </c>
      <c r="G31" s="2" t="s">
        <v>29</v>
      </c>
      <c r="H31" s="2">
        <v>2</v>
      </c>
    </row>
    <row r="32" spans="1:38">
      <c r="C32" s="2" t="s">
        <v>10</v>
      </c>
      <c r="D32" s="2">
        <v>10</v>
      </c>
      <c r="G32" s="2" t="s">
        <v>30</v>
      </c>
      <c r="H32" s="2">
        <v>9</v>
      </c>
    </row>
    <row r="33" spans="2:12">
      <c r="C33" s="2" t="s">
        <v>11</v>
      </c>
      <c r="D33" s="2">
        <v>5</v>
      </c>
      <c r="G33" s="2" t="s">
        <v>31</v>
      </c>
      <c r="H33" s="2">
        <v>6</v>
      </c>
    </row>
    <row r="34" spans="2:12">
      <c r="C34" s="2" t="s">
        <v>12</v>
      </c>
      <c r="D34" s="2">
        <v>3</v>
      </c>
      <c r="G34" s="2" t="s">
        <v>32</v>
      </c>
      <c r="H34" s="2">
        <v>2</v>
      </c>
    </row>
    <row r="35" spans="2:12">
      <c r="C35" s="2" t="s">
        <v>13</v>
      </c>
      <c r="D35" s="2">
        <v>1</v>
      </c>
      <c r="G35" s="2" t="s">
        <v>33</v>
      </c>
      <c r="H35" s="2">
        <v>0.1</v>
      </c>
    </row>
    <row r="36" spans="2:12">
      <c r="C36" s="2" t="s">
        <v>14</v>
      </c>
      <c r="D36" s="2">
        <v>0.1</v>
      </c>
    </row>
    <row r="44" spans="2:12">
      <c r="B44" s="2">
        <f>SUM(B46:B68)</f>
        <v>3</v>
      </c>
      <c r="C44" s="2">
        <f t="shared" ref="C44:F44" si="0">SUM(C46:C68)</f>
        <v>10</v>
      </c>
      <c r="D44" s="2">
        <f t="shared" si="0"/>
        <v>5</v>
      </c>
      <c r="E44" s="2">
        <f t="shared" si="0"/>
        <v>3</v>
      </c>
      <c r="F44" s="2">
        <f t="shared" si="0"/>
        <v>1</v>
      </c>
      <c r="H44" s="2">
        <f>SUM(H46:H68)</f>
        <v>2</v>
      </c>
      <c r="I44" s="2">
        <f t="shared" ref="I44:L44" si="1">SUM(I46:I68)</f>
        <v>2</v>
      </c>
      <c r="J44" s="2">
        <f t="shared" si="1"/>
        <v>9</v>
      </c>
      <c r="K44" s="2">
        <f t="shared" si="1"/>
        <v>6</v>
      </c>
      <c r="L44" s="2">
        <f t="shared" si="1"/>
        <v>2</v>
      </c>
    </row>
    <row r="46" spans="2:12">
      <c r="B46" s="2">
        <f>IF(AND(H4 &gt;= 0, H4 &lt; 0.05), 1, 0)</f>
        <v>0</v>
      </c>
      <c r="C46" s="2">
        <f>IF(AND(H4 &gt;= 0.05, H4 &lt; 0.1), 1, 0)</f>
        <v>0</v>
      </c>
      <c r="D46" s="2">
        <f>IF(AND(H4 &gt;= 0.1, H4 &lt; 0.15), 1, 0)</f>
        <v>0</v>
      </c>
      <c r="E46" s="2">
        <f>IF(AND(H4 &gt;= 0.15, H4 &lt; 0.2), 1, 0)</f>
        <v>1</v>
      </c>
      <c r="F46" s="2">
        <f>IF(AND(H4 &gt;= 0.2, H4 &lt; 0.25), 1, 0)</f>
        <v>0</v>
      </c>
      <c r="H46" s="2">
        <f>IF(AND(G4 &gt;= 0, G4 &lt; 0.025), 1, 0)</f>
        <v>0</v>
      </c>
      <c r="I46" s="2">
        <f>IF(AND(G4 &gt;= 0.025, G4 &lt; 0.05), 1, 0)</f>
        <v>0</v>
      </c>
      <c r="J46" s="2">
        <f>IF(AND(G4 &gt;= 0.05, G4 &lt; 0.075), 1, 0)</f>
        <v>0</v>
      </c>
      <c r="K46" s="2">
        <f>IF(AND(G4 &gt;= 0.075, G4 &lt; 0.1), 1, 0)</f>
        <v>0</v>
      </c>
      <c r="L46" s="2">
        <f>IF(AND(G4 &gt;= 0.1, G4 &lt; 0.125), 1, 0)</f>
        <v>1</v>
      </c>
    </row>
    <row r="47" spans="2:12">
      <c r="B47" s="2">
        <f t="shared" ref="B47:B68" si="2">IF(AND(H5 &gt;= 0, H5 &lt; 0.05), 1, 0)</f>
        <v>0</v>
      </c>
      <c r="C47" s="2">
        <f t="shared" ref="C47:C68" si="3">IF(AND(H5 &gt;= 0.05, H5 &lt; 0.1), 1, 0)</f>
        <v>0</v>
      </c>
      <c r="D47" s="2">
        <f t="shared" ref="D47:D68" si="4">IF(AND(H5 &gt;= 0.1, H5 &lt; 0.15), 1, 0)</f>
        <v>0</v>
      </c>
      <c r="E47" s="2">
        <f t="shared" ref="E47:E68" si="5">IF(AND(H5 &gt;= 0.15, H5 &lt; 0.2), 1, 0)</f>
        <v>0</v>
      </c>
      <c r="F47" s="2">
        <f t="shared" ref="F47:F68" si="6">IF(AND(H5 &gt;= 0.2, H5 &lt; 0.25), 1, 0)</f>
        <v>1</v>
      </c>
      <c r="H47" s="2">
        <f t="shared" ref="H47:H68" si="7">IF(AND(G5 &gt;= 0, G5 &lt; 0.025), 1, 0)</f>
        <v>0</v>
      </c>
      <c r="I47" s="2">
        <f t="shared" ref="I47:I68" si="8">IF(AND(G5 &gt;= 0.025, G5 &lt; 0.05), 1, 0)</f>
        <v>0</v>
      </c>
      <c r="J47" s="2">
        <f t="shared" ref="J47:J68" si="9">IF(AND(G5 &gt;= 0.05, G5 &lt; 0.075), 1, 0)</f>
        <v>0</v>
      </c>
      <c r="K47" s="2">
        <f t="shared" ref="K47:K68" si="10">IF(AND(G5 &gt;= 0.075, G5 &lt; 0.1), 1, 0)</f>
        <v>0</v>
      </c>
      <c r="L47" s="2">
        <f t="shared" ref="L47:L68" si="11">IF(AND(G5 &gt;= 0.1, G5 &lt; 0.125), 1, 0)</f>
        <v>0</v>
      </c>
    </row>
    <row r="48" spans="2:12">
      <c r="B48" s="2">
        <f t="shared" si="2"/>
        <v>0</v>
      </c>
      <c r="C48" s="2">
        <f t="shared" si="3"/>
        <v>0</v>
      </c>
      <c r="D48" s="2">
        <f t="shared" si="4"/>
        <v>1</v>
      </c>
      <c r="E48" s="2">
        <f t="shared" si="5"/>
        <v>0</v>
      </c>
      <c r="F48" s="2">
        <f t="shared" si="6"/>
        <v>0</v>
      </c>
      <c r="H48" s="2">
        <f t="shared" si="7"/>
        <v>0</v>
      </c>
      <c r="I48" s="2">
        <f t="shared" si="8"/>
        <v>0</v>
      </c>
      <c r="J48" s="2">
        <f t="shared" si="9"/>
        <v>0</v>
      </c>
      <c r="K48" s="2">
        <f t="shared" si="10"/>
        <v>1</v>
      </c>
      <c r="L48" s="2">
        <f t="shared" si="11"/>
        <v>0</v>
      </c>
    </row>
    <row r="49" spans="2:12">
      <c r="B49" s="2">
        <f t="shared" si="2"/>
        <v>0</v>
      </c>
      <c r="C49" s="2">
        <f t="shared" si="3"/>
        <v>1</v>
      </c>
      <c r="D49" s="2">
        <f t="shared" si="4"/>
        <v>0</v>
      </c>
      <c r="E49" s="2">
        <f t="shared" si="5"/>
        <v>0</v>
      </c>
      <c r="F49" s="2">
        <f t="shared" si="6"/>
        <v>0</v>
      </c>
      <c r="H49" s="2">
        <f t="shared" si="7"/>
        <v>0</v>
      </c>
      <c r="I49" s="2">
        <f t="shared" si="8"/>
        <v>0</v>
      </c>
      <c r="J49" s="2">
        <f t="shared" si="9"/>
        <v>1</v>
      </c>
      <c r="K49" s="2">
        <f t="shared" si="10"/>
        <v>0</v>
      </c>
      <c r="L49" s="2">
        <f t="shared" si="11"/>
        <v>0</v>
      </c>
    </row>
    <row r="50" spans="2:12">
      <c r="B50" s="2">
        <f t="shared" si="2"/>
        <v>0</v>
      </c>
      <c r="C50" s="2">
        <f t="shared" si="3"/>
        <v>1</v>
      </c>
      <c r="D50" s="2">
        <f t="shared" si="4"/>
        <v>0</v>
      </c>
      <c r="E50" s="2">
        <f t="shared" si="5"/>
        <v>0</v>
      </c>
      <c r="F50" s="2">
        <f t="shared" si="6"/>
        <v>0</v>
      </c>
      <c r="H50" s="2">
        <f t="shared" si="7"/>
        <v>0</v>
      </c>
      <c r="I50" s="2">
        <f t="shared" si="8"/>
        <v>0</v>
      </c>
      <c r="J50" s="2">
        <f t="shared" si="9"/>
        <v>1</v>
      </c>
      <c r="K50" s="2">
        <f t="shared" si="10"/>
        <v>0</v>
      </c>
      <c r="L50" s="2">
        <f t="shared" si="11"/>
        <v>0</v>
      </c>
    </row>
    <row r="51" spans="2:12">
      <c r="B51" s="2">
        <f t="shared" si="2"/>
        <v>0</v>
      </c>
      <c r="C51" s="2">
        <f t="shared" si="3"/>
        <v>0</v>
      </c>
      <c r="D51" s="2">
        <f t="shared" si="4"/>
        <v>0</v>
      </c>
      <c r="E51" s="2">
        <f t="shared" si="5"/>
        <v>1</v>
      </c>
      <c r="F51" s="2">
        <f t="shared" si="6"/>
        <v>0</v>
      </c>
      <c r="H51" s="2">
        <f t="shared" si="7"/>
        <v>0</v>
      </c>
      <c r="I51" s="2">
        <f t="shared" si="8"/>
        <v>0</v>
      </c>
      <c r="J51" s="2">
        <f t="shared" si="9"/>
        <v>0</v>
      </c>
      <c r="K51" s="2">
        <f t="shared" si="10"/>
        <v>0</v>
      </c>
      <c r="L51" s="2">
        <f t="shared" si="11"/>
        <v>1</v>
      </c>
    </row>
    <row r="52" spans="2:12">
      <c r="B52" s="2">
        <f t="shared" si="2"/>
        <v>0</v>
      </c>
      <c r="C52" s="2">
        <f t="shared" si="3"/>
        <v>0</v>
      </c>
      <c r="D52" s="2">
        <f t="shared" si="4"/>
        <v>1</v>
      </c>
      <c r="E52" s="2">
        <f t="shared" si="5"/>
        <v>0</v>
      </c>
      <c r="F52" s="2">
        <f t="shared" si="6"/>
        <v>0</v>
      </c>
      <c r="H52" s="2">
        <f t="shared" si="7"/>
        <v>0</v>
      </c>
      <c r="I52" s="2">
        <f t="shared" si="8"/>
        <v>0</v>
      </c>
      <c r="J52" s="2">
        <f t="shared" si="9"/>
        <v>1</v>
      </c>
      <c r="K52" s="2">
        <f t="shared" si="10"/>
        <v>0</v>
      </c>
      <c r="L52" s="2">
        <f t="shared" si="11"/>
        <v>0</v>
      </c>
    </row>
    <row r="53" spans="2:12">
      <c r="B53" s="2">
        <f t="shared" si="2"/>
        <v>0</v>
      </c>
      <c r="C53" s="2">
        <f t="shared" si="3"/>
        <v>0</v>
      </c>
      <c r="D53" s="2">
        <f t="shared" si="4"/>
        <v>0</v>
      </c>
      <c r="E53" s="2">
        <f t="shared" si="5"/>
        <v>1</v>
      </c>
      <c r="F53" s="2">
        <f t="shared" si="6"/>
        <v>0</v>
      </c>
      <c r="H53" s="2">
        <f t="shared" si="7"/>
        <v>0</v>
      </c>
      <c r="I53" s="2">
        <f t="shared" si="8"/>
        <v>0</v>
      </c>
      <c r="J53" s="2">
        <f t="shared" si="9"/>
        <v>0</v>
      </c>
      <c r="K53" s="2">
        <f t="shared" si="10"/>
        <v>1</v>
      </c>
      <c r="L53" s="2">
        <f t="shared" si="11"/>
        <v>0</v>
      </c>
    </row>
    <row r="54" spans="2:12">
      <c r="B54" s="2">
        <f t="shared" si="2"/>
        <v>0</v>
      </c>
      <c r="C54" s="2">
        <f t="shared" si="3"/>
        <v>1</v>
      </c>
      <c r="D54" s="2">
        <f t="shared" si="4"/>
        <v>0</v>
      </c>
      <c r="E54" s="2">
        <f t="shared" si="5"/>
        <v>0</v>
      </c>
      <c r="F54" s="2">
        <f t="shared" si="6"/>
        <v>0</v>
      </c>
      <c r="H54" s="2">
        <f t="shared" si="7"/>
        <v>0</v>
      </c>
      <c r="I54" s="2">
        <f t="shared" si="8"/>
        <v>0</v>
      </c>
      <c r="J54" s="2">
        <f t="shared" si="9"/>
        <v>1</v>
      </c>
      <c r="K54" s="2">
        <f t="shared" si="10"/>
        <v>0</v>
      </c>
      <c r="L54" s="2">
        <f t="shared" si="11"/>
        <v>0</v>
      </c>
    </row>
    <row r="55" spans="2:12">
      <c r="B55" s="2">
        <f t="shared" si="2"/>
        <v>0</v>
      </c>
      <c r="C55" s="2">
        <f t="shared" si="3"/>
        <v>1</v>
      </c>
      <c r="D55" s="2">
        <f t="shared" si="4"/>
        <v>0</v>
      </c>
      <c r="E55" s="2">
        <f t="shared" si="5"/>
        <v>0</v>
      </c>
      <c r="F55" s="2">
        <f t="shared" si="6"/>
        <v>0</v>
      </c>
      <c r="H55" s="2">
        <f t="shared" si="7"/>
        <v>0</v>
      </c>
      <c r="I55" s="2">
        <f t="shared" si="8"/>
        <v>1</v>
      </c>
      <c r="J55" s="2">
        <f t="shared" si="9"/>
        <v>0</v>
      </c>
      <c r="K55" s="2">
        <f t="shared" si="10"/>
        <v>0</v>
      </c>
      <c r="L55" s="2">
        <f t="shared" si="11"/>
        <v>0</v>
      </c>
    </row>
    <row r="56" spans="2:12">
      <c r="B56" s="2">
        <f t="shared" si="2"/>
        <v>0</v>
      </c>
      <c r="C56" s="2">
        <f t="shared" si="3"/>
        <v>0</v>
      </c>
      <c r="D56" s="2">
        <f t="shared" si="4"/>
        <v>0</v>
      </c>
      <c r="E56" s="2">
        <f t="shared" si="5"/>
        <v>0</v>
      </c>
      <c r="F56" s="2">
        <f t="shared" si="6"/>
        <v>0</v>
      </c>
      <c r="H56" s="2">
        <f t="shared" si="7"/>
        <v>0</v>
      </c>
      <c r="I56" s="2">
        <f t="shared" si="8"/>
        <v>0</v>
      </c>
      <c r="J56" s="2">
        <f t="shared" si="9"/>
        <v>0</v>
      </c>
      <c r="K56" s="2">
        <f t="shared" si="10"/>
        <v>0</v>
      </c>
      <c r="L56" s="2">
        <f t="shared" si="11"/>
        <v>0</v>
      </c>
    </row>
    <row r="57" spans="2:12">
      <c r="B57" s="2">
        <f t="shared" si="2"/>
        <v>0</v>
      </c>
      <c r="C57" s="2">
        <f t="shared" si="3"/>
        <v>0</v>
      </c>
      <c r="D57" s="2">
        <f t="shared" si="4"/>
        <v>1</v>
      </c>
      <c r="E57" s="2">
        <f t="shared" si="5"/>
        <v>0</v>
      </c>
      <c r="F57" s="2">
        <f t="shared" si="6"/>
        <v>0</v>
      </c>
      <c r="H57" s="2">
        <f t="shared" si="7"/>
        <v>0</v>
      </c>
      <c r="I57" s="2">
        <f t="shared" si="8"/>
        <v>0</v>
      </c>
      <c r="J57" s="2">
        <f t="shared" si="9"/>
        <v>0</v>
      </c>
      <c r="K57" s="2">
        <f t="shared" si="10"/>
        <v>1</v>
      </c>
      <c r="L57" s="2">
        <f t="shared" si="11"/>
        <v>0</v>
      </c>
    </row>
    <row r="58" spans="2:12">
      <c r="B58" s="2">
        <f t="shared" si="2"/>
        <v>0</v>
      </c>
      <c r="C58" s="2">
        <f t="shared" si="3"/>
        <v>1</v>
      </c>
      <c r="D58" s="2">
        <f t="shared" si="4"/>
        <v>0</v>
      </c>
      <c r="E58" s="2">
        <f t="shared" si="5"/>
        <v>0</v>
      </c>
      <c r="F58" s="2">
        <f t="shared" si="6"/>
        <v>0</v>
      </c>
      <c r="H58" s="2">
        <f t="shared" si="7"/>
        <v>0</v>
      </c>
      <c r="I58" s="2">
        <f t="shared" si="8"/>
        <v>0</v>
      </c>
      <c r="J58" s="2">
        <f t="shared" si="9"/>
        <v>0</v>
      </c>
      <c r="K58" s="2">
        <f t="shared" si="10"/>
        <v>1</v>
      </c>
      <c r="L58" s="2">
        <f t="shared" si="11"/>
        <v>0</v>
      </c>
    </row>
    <row r="59" spans="2:12">
      <c r="B59" s="2">
        <f t="shared" si="2"/>
        <v>0</v>
      </c>
      <c r="C59" s="2">
        <f t="shared" si="3"/>
        <v>1</v>
      </c>
      <c r="D59" s="2">
        <f t="shared" si="4"/>
        <v>0</v>
      </c>
      <c r="E59" s="2">
        <f t="shared" si="5"/>
        <v>0</v>
      </c>
      <c r="F59" s="2">
        <f t="shared" si="6"/>
        <v>0</v>
      </c>
      <c r="H59" s="2">
        <f t="shared" si="7"/>
        <v>0</v>
      </c>
      <c r="I59" s="2">
        <f t="shared" si="8"/>
        <v>0</v>
      </c>
      <c r="J59" s="2">
        <f t="shared" si="9"/>
        <v>1</v>
      </c>
      <c r="K59" s="2">
        <f t="shared" si="10"/>
        <v>0</v>
      </c>
      <c r="L59" s="2">
        <f t="shared" si="11"/>
        <v>0</v>
      </c>
    </row>
    <row r="60" spans="2:12">
      <c r="B60" s="2">
        <f t="shared" si="2"/>
        <v>0</v>
      </c>
      <c r="C60" s="2">
        <f t="shared" si="3"/>
        <v>0</v>
      </c>
      <c r="D60" s="2">
        <f t="shared" si="4"/>
        <v>1</v>
      </c>
      <c r="E60" s="2">
        <f t="shared" si="5"/>
        <v>0</v>
      </c>
      <c r="F60" s="2">
        <f t="shared" si="6"/>
        <v>0</v>
      </c>
      <c r="H60" s="2">
        <f t="shared" si="7"/>
        <v>0</v>
      </c>
      <c r="I60" s="2">
        <f t="shared" si="8"/>
        <v>0</v>
      </c>
      <c r="J60" s="2">
        <f t="shared" si="9"/>
        <v>0</v>
      </c>
      <c r="K60" s="2">
        <f t="shared" si="10"/>
        <v>1</v>
      </c>
      <c r="L60" s="2">
        <f t="shared" si="11"/>
        <v>0</v>
      </c>
    </row>
    <row r="61" spans="2:12">
      <c r="B61" s="2">
        <f t="shared" si="2"/>
        <v>0</v>
      </c>
      <c r="C61" s="2">
        <f t="shared" si="3"/>
        <v>0</v>
      </c>
      <c r="D61" s="2">
        <f t="shared" si="4"/>
        <v>1</v>
      </c>
      <c r="E61" s="2">
        <f t="shared" si="5"/>
        <v>0</v>
      </c>
      <c r="F61" s="2">
        <f t="shared" si="6"/>
        <v>0</v>
      </c>
      <c r="H61" s="2">
        <f t="shared" si="7"/>
        <v>0</v>
      </c>
      <c r="I61" s="2">
        <f t="shared" si="8"/>
        <v>0</v>
      </c>
      <c r="J61" s="2">
        <f t="shared" si="9"/>
        <v>0</v>
      </c>
      <c r="K61" s="2">
        <f t="shared" si="10"/>
        <v>1</v>
      </c>
      <c r="L61" s="2">
        <f t="shared" si="11"/>
        <v>0</v>
      </c>
    </row>
    <row r="62" spans="2:12">
      <c r="B62" s="2">
        <f t="shared" si="2"/>
        <v>0</v>
      </c>
      <c r="C62" s="2">
        <f t="shared" si="3"/>
        <v>1</v>
      </c>
      <c r="D62" s="2">
        <f t="shared" si="4"/>
        <v>0</v>
      </c>
      <c r="E62" s="2">
        <f t="shared" si="5"/>
        <v>0</v>
      </c>
      <c r="F62" s="2">
        <f t="shared" si="6"/>
        <v>0</v>
      </c>
      <c r="H62" s="2">
        <f t="shared" si="7"/>
        <v>0</v>
      </c>
      <c r="I62" s="2">
        <f t="shared" si="8"/>
        <v>0</v>
      </c>
      <c r="J62" s="2">
        <f t="shared" si="9"/>
        <v>1</v>
      </c>
      <c r="K62" s="2">
        <f t="shared" si="10"/>
        <v>0</v>
      </c>
      <c r="L62" s="2">
        <f t="shared" si="11"/>
        <v>0</v>
      </c>
    </row>
    <row r="63" spans="2:12">
      <c r="B63" s="2">
        <f t="shared" si="2"/>
        <v>0</v>
      </c>
      <c r="C63" s="2">
        <f t="shared" si="3"/>
        <v>1</v>
      </c>
      <c r="D63" s="2">
        <f t="shared" si="4"/>
        <v>0</v>
      </c>
      <c r="E63" s="2">
        <f t="shared" si="5"/>
        <v>0</v>
      </c>
      <c r="F63" s="2">
        <f t="shared" si="6"/>
        <v>0</v>
      </c>
      <c r="H63" s="2">
        <f t="shared" si="7"/>
        <v>0</v>
      </c>
      <c r="I63" s="2">
        <f t="shared" si="8"/>
        <v>0</v>
      </c>
      <c r="J63" s="2">
        <f t="shared" si="9"/>
        <v>1</v>
      </c>
      <c r="K63" s="2">
        <f t="shared" si="10"/>
        <v>0</v>
      </c>
      <c r="L63" s="2">
        <f t="shared" si="11"/>
        <v>0</v>
      </c>
    </row>
    <row r="64" spans="2:12">
      <c r="B64" s="2">
        <f t="shared" si="2"/>
        <v>0</v>
      </c>
      <c r="C64" s="2">
        <f t="shared" si="3"/>
        <v>1</v>
      </c>
      <c r="D64" s="2">
        <f t="shared" si="4"/>
        <v>0</v>
      </c>
      <c r="E64" s="2">
        <f t="shared" si="5"/>
        <v>0</v>
      </c>
      <c r="F64" s="2">
        <f t="shared" si="6"/>
        <v>0</v>
      </c>
      <c r="H64" s="2">
        <f t="shared" si="7"/>
        <v>0</v>
      </c>
      <c r="I64" s="2">
        <f t="shared" si="8"/>
        <v>0</v>
      </c>
      <c r="J64" s="2">
        <f t="shared" si="9"/>
        <v>1</v>
      </c>
      <c r="K64" s="2">
        <f t="shared" si="10"/>
        <v>0</v>
      </c>
      <c r="L64" s="2">
        <f t="shared" si="11"/>
        <v>0</v>
      </c>
    </row>
    <row r="65" spans="2:12">
      <c r="B65" s="2">
        <f t="shared" si="2"/>
        <v>0</v>
      </c>
      <c r="C65" s="2">
        <f t="shared" si="3"/>
        <v>1</v>
      </c>
      <c r="D65" s="2">
        <f t="shared" si="4"/>
        <v>0</v>
      </c>
      <c r="E65" s="2">
        <f t="shared" si="5"/>
        <v>0</v>
      </c>
      <c r="F65" s="2">
        <f t="shared" si="6"/>
        <v>0</v>
      </c>
      <c r="H65" s="2">
        <f t="shared" si="7"/>
        <v>0</v>
      </c>
      <c r="I65" s="2">
        <f t="shared" si="8"/>
        <v>0</v>
      </c>
      <c r="J65" s="2">
        <f t="shared" si="9"/>
        <v>1</v>
      </c>
      <c r="K65" s="2">
        <f t="shared" si="10"/>
        <v>0</v>
      </c>
      <c r="L65" s="2">
        <f t="shared" si="11"/>
        <v>0</v>
      </c>
    </row>
    <row r="66" spans="2:12">
      <c r="B66" s="2">
        <f t="shared" si="2"/>
        <v>1</v>
      </c>
      <c r="C66" s="2">
        <f t="shared" si="3"/>
        <v>0</v>
      </c>
      <c r="D66" s="2">
        <f t="shared" si="4"/>
        <v>0</v>
      </c>
      <c r="E66" s="2">
        <f t="shared" si="5"/>
        <v>0</v>
      </c>
      <c r="F66" s="2">
        <f t="shared" si="6"/>
        <v>0</v>
      </c>
      <c r="H66" s="2">
        <f t="shared" si="7"/>
        <v>0</v>
      </c>
      <c r="I66" s="2">
        <f t="shared" si="8"/>
        <v>1</v>
      </c>
      <c r="J66" s="2">
        <f t="shared" si="9"/>
        <v>0</v>
      </c>
      <c r="K66" s="2">
        <f t="shared" si="10"/>
        <v>0</v>
      </c>
      <c r="L66" s="2">
        <f t="shared" si="11"/>
        <v>0</v>
      </c>
    </row>
    <row r="67" spans="2:12">
      <c r="B67" s="2">
        <f t="shared" si="2"/>
        <v>1</v>
      </c>
      <c r="C67" s="2">
        <f t="shared" si="3"/>
        <v>0</v>
      </c>
      <c r="D67" s="2">
        <f t="shared" si="4"/>
        <v>0</v>
      </c>
      <c r="E67" s="2">
        <f t="shared" si="5"/>
        <v>0</v>
      </c>
      <c r="F67" s="2">
        <f t="shared" si="6"/>
        <v>0</v>
      </c>
      <c r="H67" s="2">
        <f t="shared" si="7"/>
        <v>1</v>
      </c>
      <c r="I67" s="2">
        <f t="shared" si="8"/>
        <v>0</v>
      </c>
      <c r="J67" s="2">
        <f t="shared" si="9"/>
        <v>0</v>
      </c>
      <c r="K67" s="2">
        <f t="shared" si="10"/>
        <v>0</v>
      </c>
      <c r="L67" s="2">
        <f t="shared" si="11"/>
        <v>0</v>
      </c>
    </row>
    <row r="68" spans="2:12">
      <c r="B68" s="2">
        <f t="shared" si="2"/>
        <v>1</v>
      </c>
      <c r="C68" s="2">
        <f t="shared" si="3"/>
        <v>0</v>
      </c>
      <c r="D68" s="2">
        <f t="shared" si="4"/>
        <v>0</v>
      </c>
      <c r="E68" s="2">
        <f t="shared" si="5"/>
        <v>0</v>
      </c>
      <c r="F68" s="2">
        <f t="shared" si="6"/>
        <v>0</v>
      </c>
      <c r="H68" s="2">
        <f t="shared" si="7"/>
        <v>1</v>
      </c>
      <c r="I68" s="2">
        <f t="shared" si="8"/>
        <v>0</v>
      </c>
      <c r="J68" s="2">
        <f t="shared" si="9"/>
        <v>0</v>
      </c>
      <c r="K68" s="2">
        <f t="shared" si="10"/>
        <v>0</v>
      </c>
      <c r="L68" s="2">
        <f t="shared" si="11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sqref="A1:L52"/>
    </sheetView>
  </sheetViews>
  <sheetFormatPr defaultRowHeight="15"/>
  <sheetData>
    <row r="1" spans="1:12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/>
      <c r="K1" s="1"/>
      <c r="L1" s="1"/>
    </row>
    <row r="2" spans="1:12">
      <c r="A2" s="1">
        <v>1430271124</v>
      </c>
      <c r="B2" s="1">
        <v>13.294</v>
      </c>
      <c r="C2" s="1">
        <v>367.58490566037699</v>
      </c>
      <c r="D2" s="1">
        <v>6.3893193062298304</v>
      </c>
      <c r="E2" s="1">
        <v>22.011764006954099</v>
      </c>
      <c r="F2" s="1">
        <v>0.39824127644664697</v>
      </c>
      <c r="G2" s="1">
        <v>2.3285177083531701</v>
      </c>
      <c r="H2" s="1">
        <v>2.70932495871531E-2</v>
      </c>
      <c r="I2" s="1">
        <v>106</v>
      </c>
      <c r="J2" s="1">
        <v>0</v>
      </c>
      <c r="K2" s="1">
        <v>254.38318993706599</v>
      </c>
      <c r="L2" s="1">
        <v>3.3868595374062198</v>
      </c>
    </row>
    <row r="3" spans="1:12">
      <c r="A3" s="1">
        <v>1430271312</v>
      </c>
      <c r="B3" s="1">
        <v>13.14</v>
      </c>
      <c r="C3" s="1">
        <v>455.05714285714299</v>
      </c>
      <c r="D3" s="1">
        <v>6.0146582634895402</v>
      </c>
      <c r="E3" s="1">
        <v>29.4659064347404</v>
      </c>
      <c r="F3" s="1">
        <v>0.60625740282671003</v>
      </c>
      <c r="G3" s="1">
        <v>2.1578510566576998</v>
      </c>
      <c r="H3" s="1">
        <v>1.91797085514127E-2</v>
      </c>
      <c r="I3" s="1">
        <v>105</v>
      </c>
      <c r="J3" s="1">
        <v>0</v>
      </c>
      <c r="K3" s="1">
        <v>329.73872244744598</v>
      </c>
      <c r="L3" s="1">
        <v>5.0728564292678398</v>
      </c>
    </row>
    <row r="4" spans="1:12">
      <c r="A4" s="1">
        <v>1430271439</v>
      </c>
      <c r="B4" s="1">
        <v>13.01</v>
      </c>
      <c r="C4" s="1">
        <v>269.48571428571398</v>
      </c>
      <c r="D4" s="1">
        <v>8.0715071133778196</v>
      </c>
      <c r="E4" s="1">
        <v>23.749485345142801</v>
      </c>
      <c r="F4" s="1">
        <v>0.57434465997328499</v>
      </c>
      <c r="G4" s="1">
        <v>1.95327229483904</v>
      </c>
      <c r="H4" s="1">
        <v>2.21454518608745E-2</v>
      </c>
      <c r="I4" s="1">
        <v>105</v>
      </c>
      <c r="J4" s="1">
        <v>0</v>
      </c>
      <c r="K4" s="1">
        <v>248.69585743628801</v>
      </c>
      <c r="L4" s="1">
        <v>5.0821768625075698</v>
      </c>
    </row>
    <row r="5" spans="1:12">
      <c r="A5" s="1">
        <v>1430271182</v>
      </c>
      <c r="B5" s="1">
        <v>12.824999999999999</v>
      </c>
      <c r="C5" s="1">
        <v>419.047169811321</v>
      </c>
      <c r="D5" s="1">
        <v>7.9284512086585801</v>
      </c>
      <c r="E5" s="1">
        <v>24.1743077782168</v>
      </c>
      <c r="F5" s="1">
        <v>0.39730741865140401</v>
      </c>
      <c r="G5" s="1">
        <v>2.3775999072733001</v>
      </c>
      <c r="H5" s="1">
        <v>1.74651865342039E-2</v>
      </c>
      <c r="I5" s="1">
        <v>106</v>
      </c>
      <c r="J5" s="1">
        <v>0</v>
      </c>
      <c r="K5" s="1">
        <v>285.07686245985002</v>
      </c>
      <c r="L5" s="1">
        <v>4.5221021143823004</v>
      </c>
    </row>
    <row r="6" spans="1:12">
      <c r="A6" s="1">
        <v>1430271457</v>
      </c>
      <c r="B6" s="1">
        <v>12.744</v>
      </c>
      <c r="C6" s="1">
        <v>441.21698113207498</v>
      </c>
      <c r="D6" s="1">
        <v>8.6895652828805794</v>
      </c>
      <c r="E6" s="1">
        <v>36.653945398345101</v>
      </c>
      <c r="F6" s="1">
        <v>0.563847618931551</v>
      </c>
      <c r="G6" s="1">
        <v>1.86231474727706</v>
      </c>
      <c r="H6" s="1">
        <v>1.3017878470681501E-2</v>
      </c>
      <c r="I6" s="1">
        <v>106</v>
      </c>
      <c r="J6" s="1">
        <v>0</v>
      </c>
      <c r="K6" s="1">
        <v>375.21191543106897</v>
      </c>
      <c r="L6" s="1">
        <v>4.7454234184006499</v>
      </c>
    </row>
    <row r="7" spans="1:12">
      <c r="A7" s="1">
        <v>1420260219</v>
      </c>
      <c r="B7" s="1">
        <v>12.680999999999999</v>
      </c>
      <c r="C7" s="1">
        <v>436.34905660377399</v>
      </c>
      <c r="D7" s="1">
        <v>7.0293597083242298</v>
      </c>
      <c r="E7" s="1">
        <v>23.7163749195125</v>
      </c>
      <c r="F7" s="1">
        <v>0.38723075339595697</v>
      </c>
      <c r="G7" s="1">
        <v>2.2678921827126</v>
      </c>
      <c r="H7" s="1">
        <v>2.3888691192933E-2</v>
      </c>
      <c r="I7" s="1">
        <v>106</v>
      </c>
      <c r="J7" s="1">
        <v>0</v>
      </c>
      <c r="K7" s="1">
        <v>271.74435953613101</v>
      </c>
      <c r="L7" s="1">
        <v>3.28926054386559</v>
      </c>
    </row>
    <row r="8" spans="1:12">
      <c r="A8" s="1">
        <v>1430271276</v>
      </c>
      <c r="B8" s="1">
        <v>12.631</v>
      </c>
      <c r="C8" s="1">
        <v>353.61320754717002</v>
      </c>
      <c r="D8" s="1">
        <v>6.6835953582298799</v>
      </c>
      <c r="E8" s="1">
        <v>17.014993780971999</v>
      </c>
      <c r="F8" s="1">
        <v>0.44212965610388899</v>
      </c>
      <c r="G8" s="1">
        <v>2.5134323608662701</v>
      </c>
      <c r="H8" s="1">
        <v>3.4838273894655901E-2</v>
      </c>
      <c r="I8" s="1">
        <v>106</v>
      </c>
      <c r="J8" s="1">
        <v>0</v>
      </c>
      <c r="K8" s="1">
        <v>200.70925376355601</v>
      </c>
      <c r="L8" s="1">
        <v>4.3559728759979599</v>
      </c>
    </row>
    <row r="9" spans="1:12">
      <c r="A9" s="1">
        <v>1420260240</v>
      </c>
      <c r="B9" s="1">
        <v>12.551</v>
      </c>
      <c r="C9" s="1">
        <v>447.88679245282998</v>
      </c>
      <c r="D9" s="1">
        <v>10.756738644432801</v>
      </c>
      <c r="E9" s="1">
        <v>25.2469422499153</v>
      </c>
      <c r="F9" s="1">
        <v>0.319235529252345</v>
      </c>
      <c r="G9" s="1">
        <v>2.2742588849466099</v>
      </c>
      <c r="H9" s="1">
        <v>2.2768863695633301E-2</v>
      </c>
      <c r="I9" s="1">
        <v>106</v>
      </c>
      <c r="J9" s="1">
        <v>0</v>
      </c>
      <c r="K9" s="1">
        <v>291.17538855239798</v>
      </c>
      <c r="L9" s="1">
        <v>3.14443534717944</v>
      </c>
    </row>
    <row r="10" spans="1:12">
      <c r="A10" s="1">
        <v>1420260971</v>
      </c>
      <c r="B10" s="1">
        <v>12.519</v>
      </c>
      <c r="C10" s="1">
        <v>490.05660377358498</v>
      </c>
      <c r="D10" s="1">
        <v>10.6504531380114</v>
      </c>
      <c r="E10" s="1">
        <v>49.400248650208397</v>
      </c>
      <c r="F10" s="1">
        <v>0.68196183744873096</v>
      </c>
      <c r="G10" s="1">
        <v>1.78505829300985</v>
      </c>
      <c r="H10" s="1">
        <v>1.2708084084570999E-2</v>
      </c>
      <c r="I10" s="1">
        <v>106</v>
      </c>
      <c r="J10" s="1">
        <v>0</v>
      </c>
      <c r="K10" s="1">
        <v>488.54591559084798</v>
      </c>
      <c r="L10" s="1">
        <v>5.3666461827497001</v>
      </c>
    </row>
    <row r="11" spans="1:12">
      <c r="A11" s="1">
        <v>1430271094</v>
      </c>
      <c r="B11" s="1">
        <v>12.393000000000001</v>
      </c>
      <c r="C11" s="1">
        <v>477.77358490566002</v>
      </c>
      <c r="D11" s="1">
        <v>10.1015604839679</v>
      </c>
      <c r="E11" s="1">
        <v>29.5971512852167</v>
      </c>
      <c r="F11" s="1">
        <v>0.45702208096713798</v>
      </c>
      <c r="G11" s="1">
        <v>2.22561767224949</v>
      </c>
      <c r="H11" s="1">
        <v>1.7197598407633501E-2</v>
      </c>
      <c r="I11" s="1">
        <v>106</v>
      </c>
      <c r="J11" s="1">
        <v>0</v>
      </c>
      <c r="K11" s="1">
        <v>340.05609783381999</v>
      </c>
      <c r="L11" s="1">
        <v>4.9596906279425497</v>
      </c>
    </row>
    <row r="12" spans="1:12">
      <c r="A12" s="1">
        <v>1420260166</v>
      </c>
      <c r="B12" s="1">
        <v>12.391999999999999</v>
      </c>
      <c r="C12" s="1">
        <v>745.04716981132106</v>
      </c>
      <c r="D12" s="1">
        <v>8.1622735508310402</v>
      </c>
      <c r="E12" s="1">
        <v>61.460960984928299</v>
      </c>
      <c r="F12" s="1">
        <v>0.57814072188614596</v>
      </c>
      <c r="G12" s="1">
        <v>1.9378079791534</v>
      </c>
      <c r="H12" s="1">
        <v>1.09410715119679E-2</v>
      </c>
      <c r="I12" s="1">
        <v>106</v>
      </c>
      <c r="J12" s="1">
        <v>0</v>
      </c>
      <c r="K12" s="1">
        <v>650.63424545775001</v>
      </c>
      <c r="L12" s="1">
        <v>4.97171775063146</v>
      </c>
    </row>
    <row r="13" spans="1:12">
      <c r="A13" s="1">
        <v>1420260593</v>
      </c>
      <c r="B13" s="1">
        <v>12.372</v>
      </c>
      <c r="C13" s="1">
        <v>424.89622641509402</v>
      </c>
      <c r="D13" s="1">
        <v>13.2840233944596</v>
      </c>
      <c r="E13" s="1">
        <v>45.755605563619902</v>
      </c>
      <c r="F13" s="1">
        <v>0.507023474235898</v>
      </c>
      <c r="G13" s="1">
        <v>1.80955919894523</v>
      </c>
      <c r="H13" s="1">
        <v>9.3627536441158003E-3</v>
      </c>
      <c r="I13" s="1">
        <v>106</v>
      </c>
      <c r="J13" s="1">
        <v>0</v>
      </c>
      <c r="K13" s="1">
        <v>459.54634947357101</v>
      </c>
      <c r="L13" s="1">
        <v>3.95088447257233</v>
      </c>
    </row>
    <row r="14" spans="1:12">
      <c r="A14" s="1">
        <v>1420260912</v>
      </c>
      <c r="B14" s="1">
        <v>12.367000000000001</v>
      </c>
      <c r="C14" s="1">
        <v>608.96226415094304</v>
      </c>
      <c r="D14" s="1">
        <v>10.8338936247793</v>
      </c>
      <c r="E14" s="1">
        <v>49.693019504967403</v>
      </c>
      <c r="F14" s="1">
        <v>0.488676505099089</v>
      </c>
      <c r="G14" s="1">
        <v>1.78084863576333</v>
      </c>
      <c r="H14" s="1">
        <v>8.5235094662192007E-3</v>
      </c>
      <c r="I14" s="1">
        <v>106</v>
      </c>
      <c r="J14" s="1">
        <v>0</v>
      </c>
      <c r="K14" s="1">
        <v>493.71399517350801</v>
      </c>
      <c r="L14" s="1">
        <v>4.3033468278781202</v>
      </c>
    </row>
    <row r="15" spans="1:12">
      <c r="A15" s="1">
        <v>1430271233</v>
      </c>
      <c r="B15" s="1">
        <v>12.308</v>
      </c>
      <c r="C15" s="1">
        <v>737.13207547169804</v>
      </c>
      <c r="D15" s="1">
        <v>7.6630964069216896</v>
      </c>
      <c r="E15" s="1">
        <v>61.714152873754202</v>
      </c>
      <c r="F15" s="1">
        <v>1.0215809009474</v>
      </c>
      <c r="G15" s="1">
        <v>1.92135506823529</v>
      </c>
      <c r="H15" s="1">
        <v>2.05506855456974E-2</v>
      </c>
      <c r="I15" s="1">
        <v>106</v>
      </c>
      <c r="J15" s="1">
        <v>0</v>
      </c>
      <c r="K15" s="1">
        <v>638.95882377376904</v>
      </c>
      <c r="L15" s="1">
        <v>6.8838055830932001</v>
      </c>
    </row>
    <row r="16" spans="1:12">
      <c r="A16" s="1">
        <v>1420260485</v>
      </c>
      <c r="B16" s="1">
        <v>12.292999999999999</v>
      </c>
      <c r="C16" s="1">
        <v>848.07547169811301</v>
      </c>
      <c r="D16" s="1">
        <v>18.947256325654699</v>
      </c>
      <c r="E16" s="1">
        <v>72.194266986151206</v>
      </c>
      <c r="F16" s="1">
        <v>0.74374861108988199</v>
      </c>
      <c r="G16" s="1">
        <v>1.7826101530209699</v>
      </c>
      <c r="H16" s="1">
        <v>1.12181385927804E-2</v>
      </c>
      <c r="I16" s="1">
        <v>106</v>
      </c>
      <c r="J16" s="1">
        <v>0</v>
      </c>
      <c r="K16" s="1">
        <v>715.24009718979403</v>
      </c>
      <c r="L16" s="1">
        <v>5.4671659308436098</v>
      </c>
    </row>
    <row r="17" spans="1:12">
      <c r="A17" s="1">
        <v>1430271203</v>
      </c>
      <c r="B17" s="1">
        <v>12.287000000000001</v>
      </c>
      <c r="C17" s="1">
        <v>613.02830188679195</v>
      </c>
      <c r="D17" s="1">
        <v>7.4679743144198598</v>
      </c>
      <c r="E17" s="1">
        <v>52.235165325912099</v>
      </c>
      <c r="F17" s="1">
        <v>0.452093062477958</v>
      </c>
      <c r="G17" s="1">
        <v>2.02393616354462</v>
      </c>
      <c r="H17" s="1">
        <v>1.33810151815643E-2</v>
      </c>
      <c r="I17" s="1">
        <v>106</v>
      </c>
      <c r="J17" s="1">
        <v>0</v>
      </c>
      <c r="K17" s="1">
        <v>568.37686382962499</v>
      </c>
      <c r="L17" s="1">
        <v>3.37533253586269</v>
      </c>
    </row>
    <row r="18" spans="1:12">
      <c r="A18" s="1">
        <v>1420260309</v>
      </c>
      <c r="B18" s="1">
        <v>12.265000000000001</v>
      </c>
      <c r="C18" s="1">
        <v>798.10377358490598</v>
      </c>
      <c r="D18" s="1">
        <v>8.9931536125217395</v>
      </c>
      <c r="E18" s="1">
        <v>57.553045362313803</v>
      </c>
      <c r="F18" s="1">
        <v>0.54479556965526199</v>
      </c>
      <c r="G18" s="1">
        <v>1.8978239789209399</v>
      </c>
      <c r="H18" s="1">
        <v>1.2074718655582E-2</v>
      </c>
      <c r="I18" s="1">
        <v>106</v>
      </c>
      <c r="J18" s="1">
        <v>0</v>
      </c>
      <c r="K18" s="1">
        <v>599.16877328209796</v>
      </c>
      <c r="L18" s="1">
        <v>4.2475595927075096</v>
      </c>
    </row>
    <row r="19" spans="1:12">
      <c r="A19" s="1">
        <v>1420260630</v>
      </c>
      <c r="B19" s="1">
        <v>12.259</v>
      </c>
      <c r="C19" s="1">
        <v>782.51886792452797</v>
      </c>
      <c r="D19" s="1">
        <v>8.1595236889295304</v>
      </c>
      <c r="E19" s="1">
        <v>67.4647046891792</v>
      </c>
      <c r="F19" s="1">
        <v>0.42423335873213802</v>
      </c>
      <c r="G19" s="1">
        <v>1.8206778866267199</v>
      </c>
      <c r="H19" s="1">
        <v>7.7249042028397904E-3</v>
      </c>
      <c r="I19" s="1">
        <v>106</v>
      </c>
      <c r="J19" s="1">
        <v>0</v>
      </c>
      <c r="K19" s="1">
        <v>682.89708609628804</v>
      </c>
      <c r="L19" s="1">
        <v>3.2841738867227299</v>
      </c>
    </row>
    <row r="20" spans="1:12">
      <c r="A20" s="1">
        <v>1420260737</v>
      </c>
      <c r="B20" s="1">
        <v>12.25</v>
      </c>
      <c r="C20" s="1">
        <v>871.70754716981105</v>
      </c>
      <c r="D20" s="1">
        <v>10.393803153709699</v>
      </c>
      <c r="E20" s="1">
        <v>77.715551208743705</v>
      </c>
      <c r="F20" s="1">
        <v>0.442747583436299</v>
      </c>
      <c r="G20" s="1">
        <v>1.7075145753468</v>
      </c>
      <c r="H20" s="1">
        <v>5.9261814658118804E-3</v>
      </c>
      <c r="I20" s="1">
        <v>106</v>
      </c>
      <c r="J20" s="1">
        <v>0</v>
      </c>
      <c r="K20" s="1">
        <v>745.28249530360301</v>
      </c>
      <c r="L20" s="1">
        <v>2.6417291348716598</v>
      </c>
    </row>
    <row r="21" spans="1:12">
      <c r="A21" s="1">
        <v>1420260547</v>
      </c>
      <c r="B21" s="1">
        <v>12.204000000000001</v>
      </c>
      <c r="C21" s="1">
        <v>591.5</v>
      </c>
      <c r="D21" s="1">
        <v>18.4488326205833</v>
      </c>
      <c r="E21" s="1">
        <v>60.491046709276603</v>
      </c>
      <c r="F21" s="1">
        <v>0.44175515307334601</v>
      </c>
      <c r="G21" s="1">
        <v>1.75257266400459</v>
      </c>
      <c r="H21" s="1">
        <v>9.80922873946234E-3</v>
      </c>
      <c r="I21" s="1">
        <v>106</v>
      </c>
      <c r="J21" s="1">
        <v>0</v>
      </c>
      <c r="K21" s="1">
        <v>592.42892958932998</v>
      </c>
      <c r="L21" s="1">
        <v>4.0621651660263502</v>
      </c>
    </row>
    <row r="22" spans="1:12">
      <c r="A22" s="1">
        <v>1430271197</v>
      </c>
      <c r="B22" s="1">
        <v>12.192</v>
      </c>
      <c r="C22" s="1">
        <v>878.12264150943395</v>
      </c>
      <c r="D22" s="1">
        <v>10.664289671397601</v>
      </c>
      <c r="E22" s="1">
        <v>83.169921468616295</v>
      </c>
      <c r="F22" s="1">
        <v>0.53093919088418196</v>
      </c>
      <c r="G22" s="1">
        <v>1.6880356895952</v>
      </c>
      <c r="H22" s="1">
        <v>1.0416930570041699E-2</v>
      </c>
      <c r="I22" s="1">
        <v>106</v>
      </c>
      <c r="J22" s="1">
        <v>0</v>
      </c>
      <c r="K22" s="1">
        <v>787.15399477304402</v>
      </c>
      <c r="L22" s="1">
        <v>4.0753309466699896</v>
      </c>
    </row>
    <row r="23" spans="1:12">
      <c r="A23" s="1">
        <v>1420260182</v>
      </c>
      <c r="B23" s="1">
        <v>12.185</v>
      </c>
      <c r="C23" s="1">
        <v>534.80188679245305</v>
      </c>
      <c r="D23" s="1">
        <v>7.8013611172329398</v>
      </c>
      <c r="E23" s="1">
        <v>33.6269342996913</v>
      </c>
      <c r="F23" s="1">
        <v>0.432718235816825</v>
      </c>
      <c r="G23" s="1">
        <v>2.1897588060281201</v>
      </c>
      <c r="H23" s="1">
        <v>1.8858237459675201E-2</v>
      </c>
      <c r="I23" s="1">
        <v>106</v>
      </c>
      <c r="J23" s="1">
        <v>0</v>
      </c>
      <c r="K23" s="1">
        <v>380.52350781677001</v>
      </c>
      <c r="L23" s="1">
        <v>3.1933875398361802</v>
      </c>
    </row>
    <row r="24" spans="1:12">
      <c r="A24" s="1">
        <v>1420260938</v>
      </c>
      <c r="B24" s="1">
        <v>12.167</v>
      </c>
      <c r="C24" s="1">
        <v>885.93396226415098</v>
      </c>
      <c r="D24" s="1">
        <v>8.9453491704574297</v>
      </c>
      <c r="E24" s="1">
        <v>83.535125065722895</v>
      </c>
      <c r="F24" s="1">
        <v>0.51845375229625201</v>
      </c>
      <c r="G24" s="1">
        <v>1.78164202601287</v>
      </c>
      <c r="H24" s="1">
        <v>7.6170011312107098E-3</v>
      </c>
      <c r="I24" s="1">
        <v>106</v>
      </c>
      <c r="J24" s="1">
        <v>0</v>
      </c>
      <c r="K24" s="1">
        <v>830.81236735954303</v>
      </c>
      <c r="L24" s="1">
        <v>4.0206533865449696</v>
      </c>
    </row>
    <row r="25" spans="1:12">
      <c r="A25" s="1">
        <v>1430271020</v>
      </c>
      <c r="B25" s="1">
        <v>12.159000000000001</v>
      </c>
      <c r="C25" s="1">
        <v>719.905660377358</v>
      </c>
      <c r="D25" s="1">
        <v>7.5524689922292501</v>
      </c>
      <c r="E25" s="1">
        <v>57.283312448983899</v>
      </c>
      <c r="F25" s="1">
        <v>0.59217079514459503</v>
      </c>
      <c r="G25" s="1">
        <v>2.0407252721290798</v>
      </c>
      <c r="H25" s="1">
        <v>1.7107852982941998E-2</v>
      </c>
      <c r="I25" s="1">
        <v>106</v>
      </c>
      <c r="J25" s="1">
        <v>0</v>
      </c>
      <c r="K25" s="1">
        <v>623.40811117066301</v>
      </c>
      <c r="L25" s="1">
        <v>3.5036442574633702</v>
      </c>
    </row>
    <row r="26" spans="1:12">
      <c r="A26" s="1">
        <v>1430271652</v>
      </c>
      <c r="B26" s="1">
        <v>12.141</v>
      </c>
      <c r="C26" s="1">
        <v>656.91509433962301</v>
      </c>
      <c r="D26" s="1">
        <v>9.8853801195303408</v>
      </c>
      <c r="E26" s="1">
        <v>67.266883623142505</v>
      </c>
      <c r="F26" s="1">
        <v>0.80807737060653895</v>
      </c>
      <c r="G26" s="1">
        <v>1.7294726231019699</v>
      </c>
      <c r="H26" s="1">
        <v>1.20911478670569E-2</v>
      </c>
      <c r="I26" s="1">
        <v>106</v>
      </c>
      <c r="J26" s="1">
        <v>0</v>
      </c>
      <c r="K26" s="1">
        <v>647.876061831936</v>
      </c>
      <c r="L26" s="1">
        <v>5.2307194329495301</v>
      </c>
    </row>
    <row r="27" spans="1:12">
      <c r="A27" s="1">
        <v>1430271012</v>
      </c>
      <c r="B27" s="1">
        <v>12.125999999999999</v>
      </c>
      <c r="C27" s="1">
        <v>640.82608695652198</v>
      </c>
      <c r="D27" s="1">
        <v>9.6581284107627994</v>
      </c>
      <c r="E27" s="1">
        <v>41.770595555604203</v>
      </c>
      <c r="F27" s="1">
        <v>0.73618801775570397</v>
      </c>
      <c r="G27" s="1">
        <v>2.18013049898294</v>
      </c>
      <c r="H27" s="1">
        <v>1.7520923389664701E-2</v>
      </c>
      <c r="I27" s="1">
        <v>92</v>
      </c>
      <c r="J27" s="1">
        <v>0</v>
      </c>
      <c r="K27" s="1">
        <v>472.744984347963</v>
      </c>
      <c r="L27" s="1">
        <v>7.0695815591457096</v>
      </c>
    </row>
    <row r="28" spans="1:12">
      <c r="A28" s="1">
        <v>1430271560</v>
      </c>
      <c r="B28" s="1">
        <v>12.124000000000001</v>
      </c>
      <c r="C28" s="1">
        <v>820.669811320755</v>
      </c>
      <c r="D28" s="1">
        <v>12.3808505895362</v>
      </c>
      <c r="E28" s="1">
        <v>74.168719319146703</v>
      </c>
      <c r="F28" s="1">
        <v>0.52521352578827096</v>
      </c>
      <c r="G28" s="1">
        <v>1.8308800974072399</v>
      </c>
      <c r="H28" s="1">
        <v>8.3947207486861405E-3</v>
      </c>
      <c r="I28" s="1">
        <v>106</v>
      </c>
      <c r="J28" s="1">
        <v>0</v>
      </c>
      <c r="K28" s="1">
        <v>754.21570380374601</v>
      </c>
      <c r="L28" s="1">
        <v>5.0547406919258799</v>
      </c>
    </row>
    <row r="29" spans="1:12">
      <c r="A29" s="1">
        <v>1430271626</v>
      </c>
      <c r="B29" s="1">
        <v>12.122</v>
      </c>
      <c r="C29" s="1">
        <v>514.49056603773602</v>
      </c>
      <c r="D29" s="1">
        <v>5.49879829719608</v>
      </c>
      <c r="E29" s="1">
        <v>54.890698001207603</v>
      </c>
      <c r="F29" s="1">
        <v>0.62311058929886198</v>
      </c>
      <c r="G29" s="1">
        <v>1.7249535763695401</v>
      </c>
      <c r="H29" s="1">
        <v>1.0119613797373099E-2</v>
      </c>
      <c r="I29" s="1">
        <v>106</v>
      </c>
      <c r="J29" s="1">
        <v>0</v>
      </c>
      <c r="K29" s="1">
        <v>528.01208911209596</v>
      </c>
      <c r="L29" s="1">
        <v>3.7097750559009199</v>
      </c>
    </row>
    <row r="30" spans="1:12">
      <c r="A30" s="1">
        <v>1420260836</v>
      </c>
      <c r="B30" s="1">
        <v>12.084</v>
      </c>
      <c r="C30" s="1">
        <v>1202.2452830188699</v>
      </c>
      <c r="D30" s="1">
        <v>7.8787854466315999</v>
      </c>
      <c r="E30" s="1">
        <v>134.781951609777</v>
      </c>
      <c r="F30" s="1">
        <v>0.67637367505519297</v>
      </c>
      <c r="G30" s="1">
        <v>1.63498581308182</v>
      </c>
      <c r="H30" s="1">
        <v>5.9586502960015898E-3</v>
      </c>
      <c r="I30" s="1">
        <v>106</v>
      </c>
      <c r="J30" s="1">
        <v>0</v>
      </c>
      <c r="K30" s="1">
        <v>1242.5799178989</v>
      </c>
      <c r="L30" s="1">
        <v>5.4182458758280196</v>
      </c>
    </row>
    <row r="31" spans="1:12">
      <c r="A31" s="1">
        <v>1430271261</v>
      </c>
      <c r="B31" s="1">
        <v>12.073</v>
      </c>
      <c r="C31" s="1">
        <v>801.86792452830196</v>
      </c>
      <c r="D31" s="1">
        <v>9.9897782883946498</v>
      </c>
      <c r="E31" s="1">
        <v>70.844834826449201</v>
      </c>
      <c r="F31" s="1">
        <v>0.60830504034065502</v>
      </c>
      <c r="G31" s="1">
        <v>1.8592765792644601</v>
      </c>
      <c r="H31" s="1">
        <v>9.8543998205641806E-3</v>
      </c>
      <c r="I31" s="1">
        <v>106</v>
      </c>
      <c r="J31" s="1">
        <v>0</v>
      </c>
      <c r="K31" s="1">
        <v>727.39433350927004</v>
      </c>
      <c r="L31" s="1">
        <v>4.3626595363486098</v>
      </c>
    </row>
    <row r="32" spans="1:12">
      <c r="A32" s="1">
        <v>1420261058</v>
      </c>
      <c r="B32" s="1">
        <v>12.071</v>
      </c>
      <c r="C32" s="1">
        <v>611.01886792452797</v>
      </c>
      <c r="D32" s="1">
        <v>8.3284414622281293</v>
      </c>
      <c r="E32" s="1">
        <v>54.653425347720997</v>
      </c>
      <c r="F32" s="1">
        <v>0.97538853776441103</v>
      </c>
      <c r="G32" s="1">
        <v>1.76719374894555</v>
      </c>
      <c r="H32" s="1">
        <v>1.5664911033995699E-2</v>
      </c>
      <c r="I32" s="1">
        <v>106</v>
      </c>
      <c r="J32" s="1">
        <v>0</v>
      </c>
      <c r="K32" s="1">
        <v>532.66153460874705</v>
      </c>
      <c r="L32" s="1">
        <v>7.2445335219169804</v>
      </c>
    </row>
    <row r="33" spans="1:12">
      <c r="A33" s="1">
        <v>1430271136</v>
      </c>
      <c r="B33" s="1">
        <v>12.071</v>
      </c>
      <c r="C33" s="1">
        <v>639.29245283018895</v>
      </c>
      <c r="D33" s="1">
        <v>7.04176836999304</v>
      </c>
      <c r="E33" s="1">
        <v>45.049960437165701</v>
      </c>
      <c r="F33" s="1">
        <v>0.50999424052459896</v>
      </c>
      <c r="G33" s="1">
        <v>2.0187818421578898</v>
      </c>
      <c r="H33" s="1">
        <v>1.3274038105458101E-2</v>
      </c>
      <c r="I33" s="1">
        <v>106</v>
      </c>
      <c r="J33" s="1">
        <v>0</v>
      </c>
      <c r="K33" s="1">
        <v>489.54786587098903</v>
      </c>
      <c r="L33" s="1">
        <v>4.4268255253725002</v>
      </c>
    </row>
    <row r="34" spans="1:12">
      <c r="A34" s="1">
        <v>1430271670</v>
      </c>
      <c r="B34" s="1">
        <v>12.036</v>
      </c>
      <c r="C34" s="1">
        <v>700.92452830188699</v>
      </c>
      <c r="D34" s="1">
        <v>8.4672604475209692</v>
      </c>
      <c r="E34" s="1">
        <v>72.936461814539101</v>
      </c>
      <c r="F34" s="1">
        <v>0.82040236654943599</v>
      </c>
      <c r="G34" s="1">
        <v>1.69690719305208</v>
      </c>
      <c r="H34" s="1">
        <v>1.0877247062516899E-2</v>
      </c>
      <c r="I34" s="1">
        <v>106</v>
      </c>
      <c r="J34" s="1">
        <v>0</v>
      </c>
      <c r="K34" s="1">
        <v>691.12491286056195</v>
      </c>
      <c r="L34" s="1">
        <v>4.8743880501865799</v>
      </c>
    </row>
    <row r="35" spans="1:12">
      <c r="A35" s="1">
        <v>1420260548</v>
      </c>
      <c r="B35" s="1">
        <v>11.984999999999999</v>
      </c>
      <c r="C35" s="1">
        <v>1238.44339622642</v>
      </c>
      <c r="D35" s="1">
        <v>17.658659206197001</v>
      </c>
      <c r="E35" s="1">
        <v>121.956864461677</v>
      </c>
      <c r="F35" s="1">
        <v>0.74313315018682102</v>
      </c>
      <c r="G35" s="1">
        <v>1.69797498065335</v>
      </c>
      <c r="H35" s="1">
        <v>3.8487395251387601E-3</v>
      </c>
      <c r="I35" s="1">
        <v>106</v>
      </c>
      <c r="J35" s="1">
        <v>0</v>
      </c>
      <c r="K35" s="1">
        <v>1165.8197896101201</v>
      </c>
      <c r="L35" s="1">
        <v>6.46923135735</v>
      </c>
    </row>
    <row r="36" spans="1:12">
      <c r="A36" s="1">
        <v>1430271642</v>
      </c>
      <c r="B36" s="1">
        <v>11.891999999999999</v>
      </c>
      <c r="C36" s="1">
        <v>1204.71698113208</v>
      </c>
      <c r="D36" s="1">
        <v>9.1001288502000008</v>
      </c>
      <c r="E36" s="1">
        <v>123.024521853433</v>
      </c>
      <c r="F36" s="1">
        <v>0.79105628952488105</v>
      </c>
      <c r="G36" s="1">
        <v>1.7087626534470599</v>
      </c>
      <c r="H36" s="1">
        <v>8.7608126887508304E-3</v>
      </c>
      <c r="I36" s="1">
        <v>106</v>
      </c>
      <c r="J36" s="1">
        <v>0</v>
      </c>
      <c r="K36" s="1">
        <v>1178.4597297298899</v>
      </c>
      <c r="L36" s="1">
        <v>3.9482921209361801</v>
      </c>
    </row>
    <row r="37" spans="1:12">
      <c r="A37" s="1">
        <v>1420260968</v>
      </c>
      <c r="B37" s="1">
        <v>11.829000000000001</v>
      </c>
      <c r="C37" s="1">
        <v>1020.68867924528</v>
      </c>
      <c r="D37" s="1">
        <v>7.4017639456081898</v>
      </c>
      <c r="E37" s="1">
        <v>108.46189583285999</v>
      </c>
      <c r="F37" s="1">
        <v>0.85271057003238804</v>
      </c>
      <c r="G37" s="1">
        <v>1.6536751363105999</v>
      </c>
      <c r="H37" s="1">
        <v>6.9662438818316299E-3</v>
      </c>
      <c r="I37" s="1">
        <v>106</v>
      </c>
      <c r="J37" s="1">
        <v>0</v>
      </c>
      <c r="K37" s="1">
        <v>1008.91416310583</v>
      </c>
      <c r="L37" s="1">
        <v>4.5998239884048999</v>
      </c>
    </row>
    <row r="38" spans="1:12">
      <c r="A38" s="1">
        <v>1430271453</v>
      </c>
      <c r="B38" s="1">
        <v>11.798999999999999</v>
      </c>
      <c r="C38" s="1">
        <v>689.35849056603797</v>
      </c>
      <c r="D38" s="1">
        <v>9.4873131891204796</v>
      </c>
      <c r="E38" s="1">
        <v>50.375525695341601</v>
      </c>
      <c r="F38" s="1">
        <v>0.48914490326990601</v>
      </c>
      <c r="G38" s="1">
        <v>2.0167735814283998</v>
      </c>
      <c r="H38" s="1">
        <v>1.1289647225996499E-2</v>
      </c>
      <c r="I38" s="1">
        <v>106</v>
      </c>
      <c r="J38" s="1">
        <v>0</v>
      </c>
      <c r="K38" s="1">
        <v>548.01198956120902</v>
      </c>
      <c r="L38" s="1">
        <v>4.0936476508543</v>
      </c>
    </row>
    <row r="39" spans="1:12">
      <c r="A39" s="1">
        <v>1430270944</v>
      </c>
      <c r="B39" s="1">
        <v>11.787000000000001</v>
      </c>
      <c r="C39" s="1">
        <v>1329.71698113208</v>
      </c>
      <c r="D39" s="1">
        <v>7.1951606832838397</v>
      </c>
      <c r="E39" s="1">
        <v>102.745403163898</v>
      </c>
      <c r="F39" s="1">
        <v>0.35979204848458202</v>
      </c>
      <c r="G39" s="1">
        <v>1.94735578124328</v>
      </c>
      <c r="H39" s="1">
        <v>5.37629636834873E-3</v>
      </c>
      <c r="I39" s="1">
        <v>106</v>
      </c>
      <c r="J39" s="1">
        <v>0</v>
      </c>
      <c r="K39" s="1">
        <v>1096.0468454715799</v>
      </c>
      <c r="L39" s="1">
        <v>3.2243681302624498</v>
      </c>
    </row>
    <row r="40" spans="1:12">
      <c r="A40" s="1">
        <v>1430271307</v>
      </c>
      <c r="B40" s="1">
        <v>11.744999999999999</v>
      </c>
      <c r="C40" s="1">
        <v>1524.85849056604</v>
      </c>
      <c r="D40" s="1">
        <v>6.9755260341462302</v>
      </c>
      <c r="E40" s="1">
        <v>154.77952118402499</v>
      </c>
      <c r="F40" s="1">
        <v>0.63372463461564499</v>
      </c>
      <c r="G40" s="1">
        <v>1.69881119008057</v>
      </c>
      <c r="H40" s="1">
        <v>5.3952400841296199E-3</v>
      </c>
      <c r="I40" s="1">
        <v>106</v>
      </c>
      <c r="J40" s="1">
        <v>0</v>
      </c>
      <c r="K40" s="1">
        <v>1479.12664379327</v>
      </c>
      <c r="L40" s="1">
        <v>2.64920762752282</v>
      </c>
    </row>
    <row r="41" spans="1:12">
      <c r="A41" s="1">
        <v>1420260656</v>
      </c>
      <c r="B41" s="1">
        <v>11.561999999999999</v>
      </c>
      <c r="C41" s="1">
        <v>1511.44339622642</v>
      </c>
      <c r="D41" s="1">
        <v>11.1024155578442</v>
      </c>
      <c r="E41" s="1">
        <v>138.26807727485499</v>
      </c>
      <c r="F41" s="1">
        <v>0.67302421087208497</v>
      </c>
      <c r="G41" s="1">
        <v>1.7691734120032101</v>
      </c>
      <c r="H41" s="1">
        <v>4.91858782621446E-3</v>
      </c>
      <c r="I41" s="1">
        <v>106</v>
      </c>
      <c r="J41" s="1">
        <v>0</v>
      </c>
      <c r="K41" s="1">
        <v>1369.57106633221</v>
      </c>
      <c r="L41" s="1">
        <v>6.0941142397817796</v>
      </c>
    </row>
    <row r="42" spans="1:12">
      <c r="A42" s="1">
        <v>1430271354</v>
      </c>
      <c r="B42" s="1">
        <v>11.507</v>
      </c>
      <c r="C42" s="1">
        <v>1619.4245283018899</v>
      </c>
      <c r="D42" s="1">
        <v>10.0836652087887</v>
      </c>
      <c r="E42" s="1">
        <v>138.628438602475</v>
      </c>
      <c r="F42" s="1">
        <v>0.41998096901897802</v>
      </c>
      <c r="G42" s="1">
        <v>1.86680590352081</v>
      </c>
      <c r="H42" s="1">
        <v>7.19406815996725E-3</v>
      </c>
      <c r="I42" s="1">
        <v>106</v>
      </c>
      <c r="J42" s="1">
        <v>0</v>
      </c>
      <c r="K42" s="1">
        <v>1432.9421380298299</v>
      </c>
      <c r="L42" s="1">
        <v>4.5797410626236799</v>
      </c>
    </row>
    <row r="43" spans="1:12">
      <c r="A43" s="1">
        <v>1430271754</v>
      </c>
      <c r="B43" s="1">
        <v>11.462</v>
      </c>
      <c r="C43" s="1">
        <v>1457.21698113208</v>
      </c>
      <c r="D43" s="1">
        <v>7.1659747023589802</v>
      </c>
      <c r="E43" s="1">
        <v>160.73757002340301</v>
      </c>
      <c r="F43" s="1">
        <v>0.93961175566785105</v>
      </c>
      <c r="G43" s="1">
        <v>1.6355528237108301</v>
      </c>
      <c r="H43" s="1">
        <v>4.6891854736324998E-3</v>
      </c>
      <c r="I43" s="1">
        <v>106</v>
      </c>
      <c r="J43" s="1">
        <v>0</v>
      </c>
      <c r="K43" s="1">
        <v>1483.17568367895</v>
      </c>
      <c r="L43" s="1">
        <v>6.6829349407626504</v>
      </c>
    </row>
    <row r="44" spans="1:12">
      <c r="A44" s="1">
        <v>1430271357</v>
      </c>
      <c r="B44" s="1">
        <v>11.407</v>
      </c>
      <c r="C44" s="1">
        <v>1592.21698113208</v>
      </c>
      <c r="D44" s="1">
        <v>7.8848513084332801</v>
      </c>
      <c r="E44" s="1">
        <v>144.01263700701301</v>
      </c>
      <c r="F44" s="1">
        <v>0.78809947800880398</v>
      </c>
      <c r="G44" s="1">
        <v>1.81560157972196</v>
      </c>
      <c r="H44" s="1">
        <v>5.8910528805502698E-3</v>
      </c>
      <c r="I44" s="1">
        <v>106</v>
      </c>
      <c r="J44" s="1">
        <v>0</v>
      </c>
      <c r="K44" s="1">
        <v>1456.33939679131</v>
      </c>
      <c r="L44" s="1">
        <v>6.5675524388906501</v>
      </c>
    </row>
    <row r="45" spans="1:12">
      <c r="A45" s="1">
        <v>1420260527</v>
      </c>
      <c r="B45" s="1">
        <v>11.340999999999999</v>
      </c>
      <c r="C45" s="1">
        <v>1529.28301886792</v>
      </c>
      <c r="D45" s="1">
        <v>17.049828314473999</v>
      </c>
      <c r="E45" s="1">
        <v>145.319052171061</v>
      </c>
      <c r="F45" s="1">
        <v>0.56317052804489498</v>
      </c>
      <c r="G45" s="1">
        <v>1.74102138124607</v>
      </c>
      <c r="H45" s="1">
        <v>6.1387747072717902E-3</v>
      </c>
      <c r="I45" s="1">
        <v>106</v>
      </c>
      <c r="J45" s="1">
        <v>0</v>
      </c>
      <c r="K45" s="1">
        <v>1418.81452918991</v>
      </c>
      <c r="L45" s="1">
        <v>3.70985453455667</v>
      </c>
    </row>
    <row r="46" spans="1:12">
      <c r="A46" s="1">
        <v>1430271154</v>
      </c>
      <c r="B46" s="1">
        <v>11.337</v>
      </c>
      <c r="C46" s="1">
        <v>1776.2452830188699</v>
      </c>
      <c r="D46" s="1">
        <v>8.9664519641857794</v>
      </c>
      <c r="E46" s="1">
        <v>153.53417198207401</v>
      </c>
      <c r="F46" s="1">
        <v>0.69129925779771795</v>
      </c>
      <c r="G46" s="1">
        <v>1.85234130809742</v>
      </c>
      <c r="H46" s="1">
        <v>3.4098045060459302E-3</v>
      </c>
      <c r="I46" s="1">
        <v>106</v>
      </c>
      <c r="J46" s="1">
        <v>0</v>
      </c>
      <c r="K46" s="1">
        <v>1578.78908972105</v>
      </c>
      <c r="L46" s="1">
        <v>5.4206264178691601</v>
      </c>
    </row>
    <row r="47" spans="1:12">
      <c r="A47" s="1">
        <v>1420261045</v>
      </c>
      <c r="B47" s="1">
        <v>11.298</v>
      </c>
      <c r="C47" s="1">
        <v>1561.7735849056601</v>
      </c>
      <c r="D47" s="1">
        <v>8.3984551103858092</v>
      </c>
      <c r="E47" s="1">
        <v>184.03077022014199</v>
      </c>
      <c r="F47" s="1">
        <v>0.68713499425549796</v>
      </c>
      <c r="G47" s="1">
        <v>1.6273403473608801</v>
      </c>
      <c r="H47" s="1">
        <v>3.20301527946731E-3</v>
      </c>
      <c r="I47" s="1">
        <v>106</v>
      </c>
      <c r="J47" s="1">
        <v>0</v>
      </c>
      <c r="K47" s="1">
        <v>1691.4532877791701</v>
      </c>
      <c r="L47" s="1">
        <v>4.7809423748583697</v>
      </c>
    </row>
    <row r="48" spans="1:12">
      <c r="A48" s="1">
        <v>1420260897</v>
      </c>
      <c r="B48" s="1">
        <v>11.29</v>
      </c>
      <c r="C48" s="1">
        <v>1909.0471698113199</v>
      </c>
      <c r="D48" s="1">
        <v>6.7609776782768103</v>
      </c>
      <c r="E48" s="1">
        <v>199.96655739827801</v>
      </c>
      <c r="F48" s="1">
        <v>0.62168489302429597</v>
      </c>
      <c r="G48" s="1">
        <v>1.6767300903442199</v>
      </c>
      <c r="H48" s="1">
        <v>2.8036858502896601E-3</v>
      </c>
      <c r="I48" s="1">
        <v>106</v>
      </c>
      <c r="J48" s="1">
        <v>45</v>
      </c>
      <c r="K48" s="1">
        <v>1905.7929957204201</v>
      </c>
      <c r="L48" s="1">
        <v>3.1800552958200301</v>
      </c>
    </row>
    <row r="49" spans="1:12">
      <c r="A49" s="1">
        <v>1420260289</v>
      </c>
      <c r="B49" s="1">
        <v>11.255000000000001</v>
      </c>
      <c r="C49" s="1">
        <v>2168.0471698113201</v>
      </c>
      <c r="D49" s="1">
        <v>10.965400633328001</v>
      </c>
      <c r="E49" s="1">
        <v>191.99486481537801</v>
      </c>
      <c r="F49" s="1">
        <v>1.19926679151125</v>
      </c>
      <c r="G49" s="1">
        <v>1.78562608090751</v>
      </c>
      <c r="H49" s="1">
        <v>5.0833474316829301E-3</v>
      </c>
      <c r="I49" s="1">
        <v>106</v>
      </c>
      <c r="J49" s="1">
        <v>28</v>
      </c>
      <c r="K49" s="1">
        <v>1914.5639579204101</v>
      </c>
      <c r="L49" s="1">
        <v>8.2079004754431697</v>
      </c>
    </row>
    <row r="50" spans="1:12">
      <c r="A50" s="1">
        <v>1430271297</v>
      </c>
      <c r="B50" s="1">
        <v>11.183</v>
      </c>
      <c r="C50" s="1">
        <v>2162</v>
      </c>
      <c r="D50" s="1">
        <v>8.50398310964251</v>
      </c>
      <c r="E50" s="1">
        <v>201.053754361888</v>
      </c>
      <c r="F50" s="1">
        <v>0.70794016277231497</v>
      </c>
      <c r="G50" s="1">
        <v>1.7739602913811301</v>
      </c>
      <c r="H50" s="1">
        <v>4.5789374353719598E-3</v>
      </c>
      <c r="I50" s="1">
        <v>106</v>
      </c>
      <c r="J50" s="1">
        <v>30</v>
      </c>
      <c r="K50" s="1">
        <v>2007.9200291494401</v>
      </c>
      <c r="L50" s="1">
        <v>3.4194168261478199</v>
      </c>
    </row>
    <row r="51" spans="1:12">
      <c r="A51" s="1">
        <v>1430271230</v>
      </c>
      <c r="B51" s="1">
        <v>11.132999999999999</v>
      </c>
      <c r="C51" s="1">
        <v>2144.6132075471701</v>
      </c>
      <c r="D51" s="1">
        <v>6.1295142801496398</v>
      </c>
      <c r="E51" s="1">
        <v>201.88853937523501</v>
      </c>
      <c r="F51" s="1">
        <v>0.63026383131030705</v>
      </c>
      <c r="G51" s="1">
        <v>1.7881497781649101</v>
      </c>
      <c r="H51" s="1">
        <v>3.2918940625832E-3</v>
      </c>
      <c r="I51" s="1">
        <v>106</v>
      </c>
      <c r="J51" s="1">
        <v>8</v>
      </c>
      <c r="K51" s="1">
        <v>2018.86581003113</v>
      </c>
      <c r="L51" s="1">
        <v>5.6347394705591602</v>
      </c>
    </row>
    <row r="52" spans="1:12">
      <c r="A52" s="1">
        <v>1420260250</v>
      </c>
      <c r="B52" s="1">
        <v>11.097</v>
      </c>
      <c r="C52" s="1">
        <v>2114.3867924528299</v>
      </c>
      <c r="D52" s="1">
        <v>10.202738123213701</v>
      </c>
      <c r="E52" s="1">
        <v>184.98339068012501</v>
      </c>
      <c r="F52" s="1">
        <v>0.49433805163089201</v>
      </c>
      <c r="G52" s="1">
        <v>1.80902363608782</v>
      </c>
      <c r="H52" s="1">
        <v>3.59577888367E-3</v>
      </c>
      <c r="I52" s="1">
        <v>106</v>
      </c>
      <c r="J52" s="1">
        <v>0</v>
      </c>
      <c r="K52" s="1">
        <v>1867.29593599488</v>
      </c>
      <c r="L52" s="1">
        <v>4.17166649284197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L2" sqref="L2"/>
    </sheetView>
  </sheetViews>
  <sheetFormatPr defaultRowHeight="15"/>
  <cols>
    <col min="1" max="1" width="15.28515625" customWidth="1"/>
  </cols>
  <sheetData>
    <row r="1" spans="1:12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t="s">
        <v>26</v>
      </c>
      <c r="K1" t="s">
        <v>27</v>
      </c>
      <c r="L1" t="s">
        <v>28</v>
      </c>
    </row>
    <row r="2" spans="1:12">
      <c r="A2" s="2">
        <v>1430271124</v>
      </c>
      <c r="B2" s="2">
        <v>13.294</v>
      </c>
      <c r="C2" s="2">
        <v>409.30693069306898</v>
      </c>
      <c r="D2" s="2">
        <v>6.41232244542147</v>
      </c>
      <c r="E2" s="2">
        <v>39.2616525792128</v>
      </c>
      <c r="F2" s="2">
        <v>0.46136742920417401</v>
      </c>
      <c r="G2" s="2">
        <v>1.7822623363988499</v>
      </c>
      <c r="H2" s="2">
        <v>1.6695533057202901E-2</v>
      </c>
      <c r="I2" s="2">
        <v>101</v>
      </c>
      <c r="J2" s="2">
        <v>0</v>
      </c>
      <c r="K2" s="2">
        <v>331.94580227135799</v>
      </c>
      <c r="L2" s="2">
        <v>2.7793150888179698</v>
      </c>
    </row>
    <row r="3" spans="1:12">
      <c r="A3" s="2">
        <v>1430271312</v>
      </c>
      <c r="B3" s="2">
        <v>13.14</v>
      </c>
      <c r="C3" s="2">
        <v>412.980198019802</v>
      </c>
      <c r="D3" s="2">
        <v>15.099882982048801</v>
      </c>
      <c r="E3" s="2">
        <v>41.187610443337903</v>
      </c>
      <c r="F3" s="2">
        <v>0.71383835414381303</v>
      </c>
      <c r="G3" s="2">
        <v>1.7897741818962001</v>
      </c>
      <c r="H3" s="2">
        <v>1.7334989007012101E-2</v>
      </c>
      <c r="I3" s="2">
        <v>101</v>
      </c>
      <c r="J3" s="2">
        <v>0</v>
      </c>
      <c r="K3" s="2">
        <v>347.88627337559899</v>
      </c>
      <c r="L3" s="2">
        <v>4.4553644744352896</v>
      </c>
    </row>
    <row r="4" spans="1:12">
      <c r="A4" s="2">
        <v>1430271439</v>
      </c>
      <c r="B4" s="2">
        <v>13.01</v>
      </c>
      <c r="C4" s="2">
        <v>400.79207920792101</v>
      </c>
      <c r="D4" s="2">
        <v>12.7744745736802</v>
      </c>
      <c r="E4" s="2">
        <v>38.5144068049662</v>
      </c>
      <c r="F4" s="2">
        <v>0.68564037838818503</v>
      </c>
      <c r="G4" s="2">
        <v>1.6788755538536499</v>
      </c>
      <c r="H4" s="2">
        <v>1.30906085983763E-2</v>
      </c>
      <c r="I4" s="2">
        <v>101</v>
      </c>
      <c r="J4" s="2">
        <v>0</v>
      </c>
      <c r="K4" s="2">
        <v>311.79016316022899</v>
      </c>
      <c r="L4" s="2">
        <v>4.4561149709843502</v>
      </c>
    </row>
    <row r="5" spans="1:12">
      <c r="A5" s="2">
        <v>1430271182</v>
      </c>
      <c r="B5" s="2">
        <v>12.824999999999999</v>
      </c>
      <c r="C5" s="2">
        <v>407.37623762376199</v>
      </c>
      <c r="D5" s="2">
        <v>7.0372550632085398</v>
      </c>
      <c r="E5" s="2">
        <v>40.904177256925898</v>
      </c>
      <c r="F5" s="2">
        <v>0.45942497695392198</v>
      </c>
      <c r="G5" s="2">
        <v>1.8475114559197301</v>
      </c>
      <c r="H5" s="2">
        <v>1.27503674166284E-2</v>
      </c>
      <c r="I5" s="2">
        <v>101</v>
      </c>
      <c r="J5" s="2">
        <v>0</v>
      </c>
      <c r="K5" s="2">
        <v>355.91252113642503</v>
      </c>
      <c r="L5" s="2">
        <v>2.6434553358131798</v>
      </c>
    </row>
    <row r="6" spans="1:12">
      <c r="A6" s="2">
        <v>1430271457</v>
      </c>
      <c r="B6" s="2">
        <v>12.744</v>
      </c>
      <c r="C6" s="2">
        <v>393.356435643564</v>
      </c>
      <c r="D6" s="2">
        <v>17.206397317505498</v>
      </c>
      <c r="E6" s="2">
        <v>42.433864394215</v>
      </c>
      <c r="F6" s="2">
        <v>0.86759089606083595</v>
      </c>
      <c r="G6" s="2">
        <v>1.6810566987009401</v>
      </c>
      <c r="H6" s="2">
        <v>2.0416145844250298E-2</v>
      </c>
      <c r="I6" s="2">
        <v>101</v>
      </c>
      <c r="J6" s="2">
        <v>0</v>
      </c>
      <c r="K6" s="2">
        <v>338.382496338365</v>
      </c>
      <c r="L6" s="2">
        <v>5.33697372659012</v>
      </c>
    </row>
    <row r="7" spans="1:12">
      <c r="A7" s="2">
        <v>1420260311</v>
      </c>
      <c r="B7" s="2">
        <v>12.691000000000001</v>
      </c>
      <c r="C7" s="2">
        <v>539.23762376237596</v>
      </c>
      <c r="D7" s="2">
        <v>9.1456442767746307</v>
      </c>
      <c r="E7" s="2">
        <v>39.089015706457197</v>
      </c>
      <c r="F7" s="2">
        <v>0.44970470290278203</v>
      </c>
      <c r="G7" s="2">
        <v>1.9686921661133601</v>
      </c>
      <c r="H7" s="2">
        <v>1.1026519892885099E-2</v>
      </c>
      <c r="I7" s="2">
        <v>101</v>
      </c>
      <c r="J7" s="2">
        <v>0</v>
      </c>
      <c r="K7" s="2">
        <v>354.63614460944098</v>
      </c>
      <c r="L7" s="2">
        <v>3.4604334049030698</v>
      </c>
    </row>
    <row r="8" spans="1:12">
      <c r="A8" s="2">
        <v>1430271276</v>
      </c>
      <c r="B8" s="2">
        <v>12.631</v>
      </c>
      <c r="C8" s="2">
        <v>155.32323232323199</v>
      </c>
      <c r="D8" s="2">
        <v>6.2816886212270404</v>
      </c>
      <c r="E8" s="2">
        <v>14.0410133133099</v>
      </c>
      <c r="F8" s="2">
        <v>0.57135617183923104</v>
      </c>
      <c r="G8" s="2">
        <v>2.1721215456748699</v>
      </c>
      <c r="H8" s="2">
        <v>4.5041129969008699E-2</v>
      </c>
      <c r="I8" s="2">
        <v>99</v>
      </c>
      <c r="J8" s="2">
        <v>0</v>
      </c>
      <c r="K8" s="2">
        <v>127.34489598581401</v>
      </c>
      <c r="L8" s="2">
        <v>4.9889289652235904</v>
      </c>
    </row>
    <row r="9" spans="1:12">
      <c r="A9" s="2">
        <v>1420260240</v>
      </c>
      <c r="B9" s="2">
        <v>12.551</v>
      </c>
      <c r="C9" s="2">
        <v>516.336633663366</v>
      </c>
      <c r="D9" s="2">
        <v>7.8857302850627899</v>
      </c>
      <c r="E9" s="2">
        <v>40.093232027098601</v>
      </c>
      <c r="F9" s="2">
        <v>0.50426750253054697</v>
      </c>
      <c r="G9" s="2">
        <v>1.86296375061589</v>
      </c>
      <c r="H9" s="2">
        <v>1.1576835651285601E-2</v>
      </c>
      <c r="I9" s="2">
        <v>101</v>
      </c>
      <c r="J9" s="2">
        <v>0</v>
      </c>
      <c r="K9" s="2">
        <v>350.18860585060298</v>
      </c>
      <c r="L9" s="2">
        <v>3.25374109895554</v>
      </c>
    </row>
    <row r="10" spans="1:12">
      <c r="A10" s="2">
        <v>1430270906</v>
      </c>
      <c r="B10" s="2">
        <v>12.532</v>
      </c>
      <c r="C10" s="2">
        <v>555.504950495049</v>
      </c>
      <c r="D10" s="2">
        <v>6.6508956577416596</v>
      </c>
      <c r="E10" s="2">
        <v>45.267796947157201</v>
      </c>
      <c r="F10" s="2">
        <v>0.59177353210154904</v>
      </c>
      <c r="G10" s="2">
        <v>1.95756329226991</v>
      </c>
      <c r="H10" s="2">
        <v>1.4789097120866601E-2</v>
      </c>
      <c r="I10" s="2">
        <v>101</v>
      </c>
      <c r="J10" s="2">
        <v>0</v>
      </c>
      <c r="K10" s="2">
        <v>407.70732104418101</v>
      </c>
      <c r="L10" s="2">
        <v>3.7952616647784301</v>
      </c>
    </row>
    <row r="11" spans="1:12">
      <c r="A11" s="2">
        <v>1420260971</v>
      </c>
      <c r="B11" s="2">
        <v>12.519</v>
      </c>
      <c r="C11" s="2">
        <v>534.06930693069296</v>
      </c>
      <c r="D11" s="2">
        <v>13.346565924</v>
      </c>
      <c r="E11" s="2">
        <v>83.089828801402405</v>
      </c>
      <c r="F11" s="2">
        <v>0.34289985060746198</v>
      </c>
      <c r="G11" s="2">
        <v>1.44718388124191</v>
      </c>
      <c r="H11" s="2">
        <v>4.5461974110094002E-3</v>
      </c>
      <c r="I11" s="2">
        <v>101</v>
      </c>
      <c r="J11" s="2">
        <v>0</v>
      </c>
      <c r="K11" s="2">
        <v>597.81836715204702</v>
      </c>
      <c r="L11" s="2">
        <v>3.40256477276965</v>
      </c>
    </row>
    <row r="12" spans="1:12">
      <c r="A12" s="2">
        <v>1420261029</v>
      </c>
      <c r="B12" s="2">
        <v>12.417</v>
      </c>
      <c r="C12" s="2">
        <v>459.74257425742599</v>
      </c>
      <c r="D12" s="2">
        <v>18.961249901748399</v>
      </c>
      <c r="E12" s="2">
        <v>69.300979449178001</v>
      </c>
      <c r="F12" s="2">
        <v>0.95882275223383195</v>
      </c>
      <c r="G12" s="2">
        <v>1.5003144342174299</v>
      </c>
      <c r="H12" s="2">
        <v>1.02425598518691E-2</v>
      </c>
      <c r="I12" s="2">
        <v>101</v>
      </c>
      <c r="J12" s="2">
        <v>0</v>
      </c>
      <c r="K12" s="2">
        <v>508.18498270321601</v>
      </c>
      <c r="L12" s="2">
        <v>4.8284547215261204</v>
      </c>
    </row>
    <row r="13" spans="1:12">
      <c r="A13" s="2">
        <v>1430271094</v>
      </c>
      <c r="B13" s="2">
        <v>12.393000000000001</v>
      </c>
      <c r="C13" s="2">
        <v>627.74257425742599</v>
      </c>
      <c r="D13" s="2">
        <v>4.8201585788937598</v>
      </c>
      <c r="E13" s="2">
        <v>61.7347442453677</v>
      </c>
      <c r="F13" s="2">
        <v>0.66526869730544402</v>
      </c>
      <c r="G13" s="2">
        <v>1.7202210682087999</v>
      </c>
      <c r="H13" s="2">
        <v>9.5279701427753907E-3</v>
      </c>
      <c r="I13" s="2">
        <v>101</v>
      </c>
      <c r="J13" s="2">
        <v>0</v>
      </c>
      <c r="K13" s="2">
        <v>511.96837083752399</v>
      </c>
      <c r="L13" s="2">
        <v>3.9840440013054099</v>
      </c>
    </row>
    <row r="14" spans="1:12">
      <c r="A14" s="2">
        <v>1430270881</v>
      </c>
      <c r="B14" s="2">
        <v>12.381</v>
      </c>
      <c r="C14" s="2">
        <v>557.504950495049</v>
      </c>
      <c r="D14" s="2">
        <v>7.5327683173040301</v>
      </c>
      <c r="E14" s="2">
        <v>43.323927377180603</v>
      </c>
      <c r="F14" s="2">
        <v>0.62342943503371195</v>
      </c>
      <c r="G14" s="2">
        <v>2.1131700623282899</v>
      </c>
      <c r="H14" s="2">
        <v>2.1504807582876401E-2</v>
      </c>
      <c r="I14" s="2">
        <v>101</v>
      </c>
      <c r="J14" s="2">
        <v>0</v>
      </c>
      <c r="K14" s="2">
        <v>403.323231449003</v>
      </c>
      <c r="L14" s="2">
        <v>4.0244652106007797</v>
      </c>
    </row>
    <row r="15" spans="1:12">
      <c r="A15" s="2">
        <v>1420260593</v>
      </c>
      <c r="B15" s="2">
        <v>12.372</v>
      </c>
      <c r="C15" s="2">
        <v>444.72277227722799</v>
      </c>
      <c r="D15" s="2">
        <v>10.3806309081645</v>
      </c>
      <c r="E15" s="2">
        <v>57.5285115632702</v>
      </c>
      <c r="F15" s="2">
        <v>0.91869536380035299</v>
      </c>
      <c r="G15" s="2">
        <v>1.79287171565036</v>
      </c>
      <c r="H15" s="2">
        <v>1.54549971576606E-2</v>
      </c>
      <c r="I15" s="2">
        <v>101</v>
      </c>
      <c r="J15" s="2">
        <v>0</v>
      </c>
      <c r="K15" s="2">
        <v>486.59613937705302</v>
      </c>
      <c r="L15" s="2">
        <v>4.78214064804631</v>
      </c>
    </row>
    <row r="16" spans="1:12">
      <c r="A16" s="2">
        <v>1420260912</v>
      </c>
      <c r="B16" s="2">
        <v>12.367000000000001</v>
      </c>
      <c r="C16" s="2">
        <v>474.34653465346503</v>
      </c>
      <c r="D16" s="2">
        <v>16.453762145033402</v>
      </c>
      <c r="E16" s="2">
        <v>85.4108045031507</v>
      </c>
      <c r="F16" s="2">
        <v>0.94373922381567299</v>
      </c>
      <c r="G16" s="2">
        <v>1.46770413311332</v>
      </c>
      <c r="H16" s="2">
        <v>9.1045714991646407E-3</v>
      </c>
      <c r="I16" s="2">
        <v>101</v>
      </c>
      <c r="J16" s="2">
        <v>0</v>
      </c>
      <c r="K16" s="2">
        <v>608.07931526772495</v>
      </c>
      <c r="L16" s="2">
        <v>3.51211947282899</v>
      </c>
    </row>
    <row r="17" spans="1:12">
      <c r="A17" s="2">
        <v>1430270916</v>
      </c>
      <c r="B17" s="2">
        <v>12.367000000000001</v>
      </c>
      <c r="C17" s="2">
        <v>674.84158415841603</v>
      </c>
      <c r="D17" s="2">
        <v>6.7041143366570202</v>
      </c>
      <c r="E17" s="2">
        <v>66.203058424483501</v>
      </c>
      <c r="F17" s="2">
        <v>0.60946314360354203</v>
      </c>
      <c r="G17" s="2">
        <v>1.8274857581607</v>
      </c>
      <c r="H17" s="2">
        <v>5.7109637635536399E-3</v>
      </c>
      <c r="I17" s="2">
        <v>101</v>
      </c>
      <c r="J17" s="2">
        <v>0</v>
      </c>
      <c r="K17" s="2">
        <v>575.78302190787394</v>
      </c>
      <c r="L17" s="2">
        <v>5.0396926805720303</v>
      </c>
    </row>
    <row r="18" spans="1:12">
      <c r="A18" s="2">
        <v>1430270893</v>
      </c>
      <c r="B18" s="2">
        <v>12.362</v>
      </c>
      <c r="C18" s="2">
        <v>636.94059405940595</v>
      </c>
      <c r="D18" s="2">
        <v>8.5286535821750995</v>
      </c>
      <c r="E18" s="2">
        <v>67.766232755857999</v>
      </c>
      <c r="F18" s="2">
        <v>0.36542396139344602</v>
      </c>
      <c r="G18" s="2">
        <v>1.71893118372154</v>
      </c>
      <c r="H18" s="2">
        <v>7.7187206287767703E-3</v>
      </c>
      <c r="I18" s="2">
        <v>101</v>
      </c>
      <c r="J18" s="2">
        <v>0</v>
      </c>
      <c r="K18" s="2">
        <v>563.15872851551705</v>
      </c>
      <c r="L18" s="2">
        <v>1.7287062508214299</v>
      </c>
    </row>
    <row r="19" spans="1:12">
      <c r="A19" s="2">
        <v>1430271233</v>
      </c>
      <c r="B19" s="2">
        <v>12.308</v>
      </c>
      <c r="C19" s="2">
        <v>875.40594059405896</v>
      </c>
      <c r="D19" s="2">
        <v>10.887039555133301</v>
      </c>
      <c r="E19" s="2">
        <v>103.629425890067</v>
      </c>
      <c r="F19" s="2">
        <v>0.827236568934693</v>
      </c>
      <c r="G19" s="2">
        <v>1.5838173824573101</v>
      </c>
      <c r="H19" s="2">
        <v>5.4589672751628598E-3</v>
      </c>
      <c r="I19" s="2">
        <v>101</v>
      </c>
      <c r="J19" s="2">
        <v>0</v>
      </c>
      <c r="K19" s="2">
        <v>805.97080086382198</v>
      </c>
      <c r="L19" s="2">
        <v>4.8792184830146299</v>
      </c>
    </row>
    <row r="20" spans="1:12">
      <c r="A20" s="2">
        <v>1420260485</v>
      </c>
      <c r="B20" s="2">
        <v>12.292999999999999</v>
      </c>
      <c r="C20" s="2">
        <v>778.75247524752501</v>
      </c>
      <c r="D20" s="2">
        <v>19.969373697787599</v>
      </c>
      <c r="E20" s="2">
        <v>91.743944924142895</v>
      </c>
      <c r="F20" s="2">
        <v>1.5998064186440599</v>
      </c>
      <c r="G20" s="2">
        <v>1.5621417639408099</v>
      </c>
      <c r="H20" s="2">
        <v>1.12031681302916E-2</v>
      </c>
      <c r="I20" s="2">
        <v>101</v>
      </c>
      <c r="J20" s="2">
        <v>0</v>
      </c>
      <c r="K20" s="2">
        <v>699.02705160031405</v>
      </c>
      <c r="L20" s="2">
        <v>8.6172337395369798</v>
      </c>
    </row>
    <row r="21" spans="1:12">
      <c r="A21" s="2">
        <v>1430271203</v>
      </c>
      <c r="B21" s="2">
        <v>12.287000000000001</v>
      </c>
      <c r="C21" s="2">
        <v>729.89108910891105</v>
      </c>
      <c r="D21" s="2">
        <v>10.586727369237799</v>
      </c>
      <c r="E21" s="2">
        <v>91.542186295524203</v>
      </c>
      <c r="F21" s="2">
        <v>0.71761512151298401</v>
      </c>
      <c r="G21" s="2">
        <v>1.5432293389159599</v>
      </c>
      <c r="H21" s="2">
        <v>9.2686919628320406E-3</v>
      </c>
      <c r="I21" s="2">
        <v>101</v>
      </c>
      <c r="J21" s="2">
        <v>0</v>
      </c>
      <c r="K21" s="2">
        <v>694.46243221759596</v>
      </c>
      <c r="L21" s="2">
        <v>3.4169462081824298</v>
      </c>
    </row>
    <row r="22" spans="1:12">
      <c r="A22" s="2">
        <v>1420260309</v>
      </c>
      <c r="B22" s="2">
        <v>12.265000000000001</v>
      </c>
      <c r="C22" s="2">
        <v>735.63366336633703</v>
      </c>
      <c r="D22" s="2">
        <v>16.226262161127899</v>
      </c>
      <c r="E22" s="2">
        <v>71.203208338201705</v>
      </c>
      <c r="F22" s="2">
        <v>0.63890335323591496</v>
      </c>
      <c r="G22" s="2">
        <v>1.71913974615353</v>
      </c>
      <c r="H22" s="2">
        <v>1.0717679536095899E-2</v>
      </c>
      <c r="I22" s="2">
        <v>101</v>
      </c>
      <c r="J22" s="2">
        <v>0</v>
      </c>
      <c r="K22" s="2">
        <v>589.73031293534302</v>
      </c>
      <c r="L22" s="2">
        <v>3.1043587324888402</v>
      </c>
    </row>
    <row r="23" spans="1:12">
      <c r="A23" s="2">
        <v>1420260630</v>
      </c>
      <c r="B23" s="2">
        <v>12.259</v>
      </c>
      <c r="C23" s="2">
        <v>711.65346534653497</v>
      </c>
      <c r="D23" s="2">
        <v>17.218971463637899</v>
      </c>
      <c r="E23" s="2">
        <v>95.568617579092205</v>
      </c>
      <c r="F23" s="2">
        <v>0.68528357936543005</v>
      </c>
      <c r="G23" s="2">
        <v>1.5771829312640999</v>
      </c>
      <c r="H23" s="2">
        <v>4.9320646087045597E-3</v>
      </c>
      <c r="I23" s="2">
        <v>101</v>
      </c>
      <c r="J23" s="2">
        <v>0</v>
      </c>
      <c r="K23" s="2">
        <v>740.81681134500195</v>
      </c>
      <c r="L23" s="2">
        <v>3.9330441979397102</v>
      </c>
    </row>
    <row r="24" spans="1:12">
      <c r="A24" s="2">
        <v>1420260737</v>
      </c>
      <c r="B24" s="2">
        <v>12.25</v>
      </c>
      <c r="C24" s="2">
        <v>657.43564356435604</v>
      </c>
      <c r="D24" s="2">
        <v>10.809545461277301</v>
      </c>
      <c r="E24" s="2">
        <v>104.904706132084</v>
      </c>
      <c r="F24" s="2">
        <v>0.54876632279541904</v>
      </c>
      <c r="G24" s="2">
        <v>1.50191123445088</v>
      </c>
      <c r="H24" s="2">
        <v>3.5697320357456902E-3</v>
      </c>
      <c r="I24" s="2">
        <v>101</v>
      </c>
      <c r="J24" s="2">
        <v>0</v>
      </c>
      <c r="K24" s="2">
        <v>779.78494887306999</v>
      </c>
      <c r="L24" s="2">
        <v>2.98655385368416</v>
      </c>
    </row>
    <row r="25" spans="1:12">
      <c r="A25" s="2">
        <v>1430271616</v>
      </c>
      <c r="B25" s="2">
        <v>12.233000000000001</v>
      </c>
      <c r="C25" s="2">
        <v>575.95049504950498</v>
      </c>
      <c r="D25" s="2">
        <v>5.7190260827254003</v>
      </c>
      <c r="E25" s="2">
        <v>70.846216031362104</v>
      </c>
      <c r="F25" s="2">
        <v>0.41127192952428698</v>
      </c>
      <c r="G25" s="2">
        <v>1.59554105334508</v>
      </c>
      <c r="H25" s="2">
        <v>7.5296271656318404E-3</v>
      </c>
      <c r="I25" s="2">
        <v>101</v>
      </c>
      <c r="J25" s="2">
        <v>0</v>
      </c>
      <c r="K25" s="2">
        <v>554.55606055801297</v>
      </c>
      <c r="L25" s="2">
        <v>2.73108851302809</v>
      </c>
    </row>
    <row r="26" spans="1:12">
      <c r="A26" s="2">
        <v>1420260547</v>
      </c>
      <c r="B26" s="2">
        <v>12.204000000000001</v>
      </c>
      <c r="C26" s="2">
        <v>552.35643564356405</v>
      </c>
      <c r="D26" s="2">
        <v>13.565343493453</v>
      </c>
      <c r="E26" s="2">
        <v>74.521423863897397</v>
      </c>
      <c r="F26" s="2">
        <v>0.55632015686862402</v>
      </c>
      <c r="G26" s="2">
        <v>1.5915322137312899</v>
      </c>
      <c r="H26" s="2">
        <v>7.5816430399399896E-3</v>
      </c>
      <c r="I26" s="2">
        <v>101</v>
      </c>
      <c r="J26" s="2">
        <v>0</v>
      </c>
      <c r="K26" s="2">
        <v>581.25204444623398</v>
      </c>
      <c r="L26" s="2">
        <v>2.4130084718135301</v>
      </c>
    </row>
    <row r="27" spans="1:12">
      <c r="A27" s="2">
        <v>1430271197</v>
      </c>
      <c r="B27" s="2">
        <v>12.192</v>
      </c>
      <c r="C27" s="2">
        <v>806.42857142857099</v>
      </c>
      <c r="D27" s="2">
        <v>16.738551073643801</v>
      </c>
      <c r="E27" s="2">
        <v>111.66719122303201</v>
      </c>
      <c r="F27" s="2">
        <v>1.0908583761780299</v>
      </c>
      <c r="G27" s="2">
        <v>1.45489372237388</v>
      </c>
      <c r="H27" s="2">
        <v>6.7022379084204203E-3</v>
      </c>
      <c r="I27" s="2">
        <v>98</v>
      </c>
      <c r="J27" s="2">
        <v>0</v>
      </c>
      <c r="K27" s="2">
        <v>799.81535599406197</v>
      </c>
      <c r="L27" s="2">
        <v>5.3128095974311096</v>
      </c>
    </row>
    <row r="28" spans="1:12">
      <c r="A28" s="2">
        <v>1420260938</v>
      </c>
      <c r="B28" s="2">
        <v>12.167</v>
      </c>
      <c r="C28" s="2">
        <v>833.19801980197997</v>
      </c>
      <c r="D28" s="2">
        <v>11.968958149348699</v>
      </c>
      <c r="E28" s="2">
        <v>133.95754238396199</v>
      </c>
      <c r="F28" s="2">
        <v>0.49784020109571497</v>
      </c>
      <c r="G28" s="2">
        <v>1.43494251700699</v>
      </c>
      <c r="H28" s="2">
        <v>4.0619310840307003E-3</v>
      </c>
      <c r="I28" s="2">
        <v>101</v>
      </c>
      <c r="J28" s="2">
        <v>0</v>
      </c>
      <c r="K28" s="2">
        <v>952.80315385100505</v>
      </c>
      <c r="L28" s="2">
        <v>4.7196086817821197</v>
      </c>
    </row>
    <row r="29" spans="1:12">
      <c r="A29" s="2">
        <v>1430271020</v>
      </c>
      <c r="B29" s="2">
        <v>12.159000000000001</v>
      </c>
      <c r="C29" s="2">
        <v>779.59405940594104</v>
      </c>
      <c r="D29" s="2">
        <v>8.8468455093713505</v>
      </c>
      <c r="E29" s="2">
        <v>90.382078314805199</v>
      </c>
      <c r="F29" s="2">
        <v>0.61683313529924999</v>
      </c>
      <c r="G29" s="2">
        <v>1.6432488990574901</v>
      </c>
      <c r="H29" s="2">
        <v>6.4980291625045998E-3</v>
      </c>
      <c r="I29" s="2">
        <v>101</v>
      </c>
      <c r="J29" s="2">
        <v>0</v>
      </c>
      <c r="K29" s="2">
        <v>725.950762777318</v>
      </c>
      <c r="L29" s="2">
        <v>4.9380652373979999</v>
      </c>
    </row>
    <row r="30" spans="1:12">
      <c r="A30" s="2">
        <v>1430271652</v>
      </c>
      <c r="B30" s="2">
        <v>12.141</v>
      </c>
      <c r="C30" s="2">
        <v>688.22772277227705</v>
      </c>
      <c r="D30" s="2">
        <v>7.7753967528904999</v>
      </c>
      <c r="E30" s="2">
        <v>99.753508237469703</v>
      </c>
      <c r="F30" s="2">
        <v>0.72177197825827899</v>
      </c>
      <c r="G30" s="2">
        <v>1.4529978732772699</v>
      </c>
      <c r="H30" s="2">
        <v>5.32798474708065E-3</v>
      </c>
      <c r="I30" s="2">
        <v>101</v>
      </c>
      <c r="J30" s="2">
        <v>0</v>
      </c>
      <c r="K30" s="2">
        <v>716.15480331834999</v>
      </c>
      <c r="L30" s="2">
        <v>2.8488403012974399</v>
      </c>
    </row>
    <row r="31" spans="1:12">
      <c r="A31" s="2">
        <v>1430271012</v>
      </c>
      <c r="B31" s="2">
        <v>12.125999999999999</v>
      </c>
      <c r="C31" s="2">
        <v>592.11881188118798</v>
      </c>
      <c r="D31" s="2">
        <v>10.420069231331899</v>
      </c>
      <c r="E31" s="2">
        <v>61.6819227031854</v>
      </c>
      <c r="F31" s="2">
        <v>0.84542150070907396</v>
      </c>
      <c r="G31" s="2">
        <v>1.7152573634536501</v>
      </c>
      <c r="H31" s="2">
        <v>1.32192067860277E-2</v>
      </c>
      <c r="I31" s="2">
        <v>101</v>
      </c>
      <c r="J31" s="2">
        <v>0</v>
      </c>
      <c r="K31" s="2">
        <v>507.70950115152101</v>
      </c>
      <c r="L31" s="2">
        <v>4.70277479690753</v>
      </c>
    </row>
    <row r="32" spans="1:12">
      <c r="A32" s="2">
        <v>1430271560</v>
      </c>
      <c r="B32" s="2">
        <v>12.124000000000001</v>
      </c>
      <c r="C32" s="2">
        <v>838.27722772277195</v>
      </c>
      <c r="D32" s="2">
        <v>8.6046624240692395</v>
      </c>
      <c r="E32" s="2">
        <v>106.492774393077</v>
      </c>
      <c r="F32" s="2">
        <v>0.91477642596255404</v>
      </c>
      <c r="G32" s="2">
        <v>1.52144278591605</v>
      </c>
      <c r="H32" s="2">
        <v>9.1522055705456906E-3</v>
      </c>
      <c r="I32" s="2">
        <v>101</v>
      </c>
      <c r="J32" s="2">
        <v>0</v>
      </c>
      <c r="K32" s="2">
        <v>797.91604503070005</v>
      </c>
      <c r="L32" s="2">
        <v>4.8292996326600699</v>
      </c>
    </row>
    <row r="33" spans="1:12">
      <c r="A33" s="2">
        <v>1430271626</v>
      </c>
      <c r="B33" s="2">
        <v>12.122</v>
      </c>
      <c r="C33" s="2">
        <v>576.97029702970303</v>
      </c>
      <c r="D33" s="2">
        <v>5.8199878599058001</v>
      </c>
      <c r="E33" s="2">
        <v>91.284125316287401</v>
      </c>
      <c r="F33" s="2">
        <v>0.43711795360864197</v>
      </c>
      <c r="G33" s="2">
        <v>1.4083784371061201</v>
      </c>
      <c r="H33" s="2">
        <v>2.3141128318743E-3</v>
      </c>
      <c r="I33" s="2">
        <v>101</v>
      </c>
      <c r="J33" s="2">
        <v>0</v>
      </c>
      <c r="K33" s="2">
        <v>629.70728558068299</v>
      </c>
      <c r="L33" s="2">
        <v>2.0172425656006601</v>
      </c>
    </row>
    <row r="34" spans="1:12">
      <c r="A34" s="2">
        <v>1420260836</v>
      </c>
      <c r="B34" s="2">
        <v>12.084</v>
      </c>
      <c r="C34" s="2">
        <v>1093.0693069306899</v>
      </c>
      <c r="D34" s="2">
        <v>18.8371183368813</v>
      </c>
      <c r="E34" s="2">
        <v>178.30314124394599</v>
      </c>
      <c r="F34" s="2">
        <v>0.55030381747792201</v>
      </c>
      <c r="G34" s="2">
        <v>1.39720811659484</v>
      </c>
      <c r="H34" s="2">
        <v>9.8468619093627094E-4</v>
      </c>
      <c r="I34" s="2">
        <v>101</v>
      </c>
      <c r="J34" s="2">
        <v>0</v>
      </c>
      <c r="K34" s="2">
        <v>1218.9667806673699</v>
      </c>
      <c r="L34" s="2">
        <v>4.8311562290175596</v>
      </c>
    </row>
    <row r="35" spans="1:12">
      <c r="A35" s="2">
        <v>1430271261</v>
      </c>
      <c r="B35" s="2">
        <v>12.073</v>
      </c>
      <c r="C35" s="2">
        <v>815.28712871287098</v>
      </c>
      <c r="D35" s="2">
        <v>11.3095516082375</v>
      </c>
      <c r="E35" s="2">
        <v>117.01880732322</v>
      </c>
      <c r="F35" s="2">
        <v>0.58923071240216696</v>
      </c>
      <c r="G35" s="2">
        <v>1.4464238053145499</v>
      </c>
      <c r="H35" s="2">
        <v>4.5881609496701897E-3</v>
      </c>
      <c r="I35" s="2">
        <v>101</v>
      </c>
      <c r="J35" s="2">
        <v>0</v>
      </c>
      <c r="K35" s="2">
        <v>841.41703011476795</v>
      </c>
      <c r="L35" s="2">
        <v>3.8539561746834701</v>
      </c>
    </row>
    <row r="36" spans="1:12">
      <c r="A36" s="2">
        <v>1420261058</v>
      </c>
      <c r="B36" s="2">
        <v>12.071</v>
      </c>
      <c r="C36" s="2">
        <v>689.08910891089101</v>
      </c>
      <c r="D36" s="2">
        <v>9.7613228099313698</v>
      </c>
      <c r="E36" s="2">
        <v>97.903904502570001</v>
      </c>
      <c r="F36" s="2">
        <v>0.56941477616953695</v>
      </c>
      <c r="G36" s="2">
        <v>1.4099681849675401</v>
      </c>
      <c r="H36" s="2">
        <v>4.3045200225169103E-3</v>
      </c>
      <c r="I36" s="2">
        <v>101</v>
      </c>
      <c r="J36" s="2">
        <v>0</v>
      </c>
      <c r="K36" s="2">
        <v>672.12896243792397</v>
      </c>
      <c r="L36" s="2">
        <v>2.03070206866875</v>
      </c>
    </row>
    <row r="37" spans="1:12">
      <c r="A37" s="2">
        <v>1430271136</v>
      </c>
      <c r="B37" s="2">
        <v>12.071</v>
      </c>
      <c r="C37" s="2">
        <v>657.26732673267304</v>
      </c>
      <c r="D37" s="2">
        <v>8.2724640597148795</v>
      </c>
      <c r="E37" s="2">
        <v>66.031886086262105</v>
      </c>
      <c r="F37" s="2">
        <v>0.61266649637427895</v>
      </c>
      <c r="G37" s="2">
        <v>1.7516923044799499</v>
      </c>
      <c r="H37" s="2">
        <v>9.4345967265267398E-3</v>
      </c>
      <c r="I37" s="2">
        <v>101</v>
      </c>
      <c r="J37" s="2">
        <v>0</v>
      </c>
      <c r="K37" s="2">
        <v>556.75923339021199</v>
      </c>
      <c r="L37" s="2">
        <v>5.0403007035949701</v>
      </c>
    </row>
    <row r="38" spans="1:12">
      <c r="A38" s="2">
        <v>1430271670</v>
      </c>
      <c r="B38" s="2">
        <v>12.036</v>
      </c>
      <c r="C38" s="2">
        <v>785.34653465346503</v>
      </c>
      <c r="D38" s="2">
        <v>4.6715770488176398</v>
      </c>
      <c r="E38" s="2">
        <v>130.41315691958999</v>
      </c>
      <c r="F38" s="2">
        <v>0.47610933946505002</v>
      </c>
      <c r="G38" s="2">
        <v>1.4013293256985599</v>
      </c>
      <c r="H38" s="2">
        <v>1.2396255511456799E-3</v>
      </c>
      <c r="I38" s="2">
        <v>101</v>
      </c>
      <c r="J38" s="2">
        <v>0</v>
      </c>
      <c r="K38" s="2">
        <v>904.67683109801703</v>
      </c>
      <c r="L38" s="2">
        <v>2.7926420036018502</v>
      </c>
    </row>
    <row r="39" spans="1:12">
      <c r="A39" s="2">
        <v>1420260548</v>
      </c>
      <c r="B39" s="2">
        <v>11.984999999999999</v>
      </c>
      <c r="C39" s="2">
        <v>1247.49504950495</v>
      </c>
      <c r="D39" s="2">
        <v>13.3066921814019</v>
      </c>
      <c r="E39" s="2">
        <v>168.22093540977599</v>
      </c>
      <c r="F39" s="2">
        <v>1.0959949583434601</v>
      </c>
      <c r="G39" s="2">
        <v>1.5861886930637299</v>
      </c>
      <c r="H39" s="2">
        <v>7.6577672005199698E-3</v>
      </c>
      <c r="I39" s="2">
        <v>101</v>
      </c>
      <c r="J39" s="2">
        <v>0</v>
      </c>
      <c r="K39" s="2">
        <v>1308.55028258743</v>
      </c>
      <c r="L39" s="2">
        <v>4.4579095771553297</v>
      </c>
    </row>
    <row r="40" spans="1:12">
      <c r="A40" s="2">
        <v>1420261047</v>
      </c>
      <c r="B40" s="2">
        <v>11.946</v>
      </c>
      <c r="C40" s="2">
        <v>1002.60396039604</v>
      </c>
      <c r="D40" s="2">
        <v>19.435520390241901</v>
      </c>
      <c r="E40" s="2">
        <v>143.28033811017599</v>
      </c>
      <c r="F40" s="2">
        <v>0.63902784107799004</v>
      </c>
      <c r="G40" s="2">
        <v>1.43262932644983</v>
      </c>
      <c r="H40" s="2">
        <v>3.3136852022722799E-3</v>
      </c>
      <c r="I40" s="2">
        <v>101</v>
      </c>
      <c r="J40" s="2">
        <v>0</v>
      </c>
      <c r="K40" s="2">
        <v>1020.86240339988</v>
      </c>
      <c r="L40" s="2">
        <v>4.70683977235608</v>
      </c>
    </row>
    <row r="41" spans="1:12">
      <c r="A41" s="2">
        <v>1430271642</v>
      </c>
      <c r="B41" s="2">
        <v>11.891999999999999</v>
      </c>
      <c r="C41" s="2">
        <v>1078.7128712871299</v>
      </c>
      <c r="D41" s="2">
        <v>8.5845448156512596</v>
      </c>
      <c r="E41" s="2">
        <v>186.68970496289899</v>
      </c>
      <c r="F41" s="2">
        <v>0.62016305204750199</v>
      </c>
      <c r="G41" s="2">
        <v>1.39662861750911</v>
      </c>
      <c r="H41" s="2">
        <v>1.0304867859161999E-3</v>
      </c>
      <c r="I41" s="2">
        <v>101</v>
      </c>
      <c r="J41" s="2">
        <v>0</v>
      </c>
      <c r="K41" s="2">
        <v>1278.6357388230099</v>
      </c>
      <c r="L41" s="2">
        <v>4.3956907473747897</v>
      </c>
    </row>
    <row r="42" spans="1:12">
      <c r="A42" s="2">
        <v>1420260968</v>
      </c>
      <c r="B42" s="2">
        <v>11.829000000000001</v>
      </c>
      <c r="C42" s="2">
        <v>985.23762376237596</v>
      </c>
      <c r="D42" s="2">
        <v>19.772781187719399</v>
      </c>
      <c r="E42" s="2">
        <v>158.29170602984601</v>
      </c>
      <c r="F42" s="2">
        <v>0.789144731376071</v>
      </c>
      <c r="G42" s="2">
        <v>1.3993092541385199</v>
      </c>
      <c r="H42" s="2">
        <v>2.2698988442044501E-3</v>
      </c>
      <c r="I42" s="2">
        <v>101</v>
      </c>
      <c r="J42" s="2">
        <v>0</v>
      </c>
      <c r="K42" s="2">
        <v>1074.8094812827001</v>
      </c>
      <c r="L42" s="2">
        <v>4.4019777933068696</v>
      </c>
    </row>
    <row r="43" spans="1:12">
      <c r="A43" s="2">
        <v>1430271453</v>
      </c>
      <c r="B43" s="2">
        <v>11.798999999999999</v>
      </c>
      <c r="C43" s="2">
        <v>656.12871287128701</v>
      </c>
      <c r="D43" s="2">
        <v>8.4629278388970803</v>
      </c>
      <c r="E43" s="2">
        <v>57.194897357199402</v>
      </c>
      <c r="F43" s="2">
        <v>0.95152626327716305</v>
      </c>
      <c r="G43" s="2">
        <v>1.91131645735991</v>
      </c>
      <c r="H43" s="2">
        <v>1.7686916757462E-2</v>
      </c>
      <c r="I43" s="2">
        <v>101</v>
      </c>
      <c r="J43" s="2">
        <v>0</v>
      </c>
      <c r="K43" s="2">
        <v>505.123872501996</v>
      </c>
      <c r="L43" s="2">
        <v>5.96016866699948</v>
      </c>
    </row>
    <row r="44" spans="1:12">
      <c r="A44" s="2">
        <v>1430270944</v>
      </c>
      <c r="B44" s="2">
        <v>11.787000000000001</v>
      </c>
      <c r="C44" s="2">
        <v>1369.5643564356401</v>
      </c>
      <c r="D44" s="2">
        <v>12.5046519397235</v>
      </c>
      <c r="E44" s="2">
        <v>154.55344214344501</v>
      </c>
      <c r="F44" s="2">
        <v>0.42813911543084199</v>
      </c>
      <c r="G44" s="2">
        <v>1.6411717487304101</v>
      </c>
      <c r="H44" s="2">
        <v>5.0360942106068996E-3</v>
      </c>
      <c r="I44" s="2">
        <v>101</v>
      </c>
      <c r="J44" s="2">
        <v>0</v>
      </c>
      <c r="K44" s="2">
        <v>1240.6291808042999</v>
      </c>
      <c r="L44" s="2">
        <v>2.1592573255019798</v>
      </c>
    </row>
    <row r="45" spans="1:12">
      <c r="A45" s="2">
        <v>1420260910</v>
      </c>
      <c r="B45" s="2">
        <v>11.727</v>
      </c>
      <c r="C45" s="2">
        <v>1137.1584158415801</v>
      </c>
      <c r="D45" s="2">
        <v>7.7437735855862</v>
      </c>
      <c r="E45" s="2">
        <v>161.125143633589</v>
      </c>
      <c r="F45" s="2">
        <v>0.65441143723198902</v>
      </c>
      <c r="G45" s="2">
        <v>1.5252869863209999</v>
      </c>
      <c r="H45" s="2">
        <v>6.0489773160541296E-3</v>
      </c>
      <c r="I45" s="2">
        <v>101</v>
      </c>
      <c r="J45" s="2">
        <v>0</v>
      </c>
      <c r="K45" s="2">
        <v>1214.1213565364901</v>
      </c>
      <c r="L45" s="2">
        <v>3.61106605070235</v>
      </c>
    </row>
    <row r="46" spans="1:12">
      <c r="A46" s="2">
        <v>1420260951</v>
      </c>
      <c r="B46" s="2">
        <v>11.582000000000001</v>
      </c>
      <c r="C46" s="2">
        <v>1397.4752475247501</v>
      </c>
      <c r="D46" s="2">
        <v>6.1560849120881898</v>
      </c>
      <c r="E46" s="2">
        <v>188.10199759895801</v>
      </c>
      <c r="F46" s="2">
        <v>0.54875236863288301</v>
      </c>
      <c r="G46" s="2">
        <v>1.5316642952397399</v>
      </c>
      <c r="H46" s="2">
        <v>4.82618941205969E-3</v>
      </c>
      <c r="I46" s="2">
        <v>101</v>
      </c>
      <c r="J46" s="2">
        <v>0</v>
      </c>
      <c r="K46" s="2">
        <v>1422.9954100715699</v>
      </c>
      <c r="L46" s="2">
        <v>1.66213814145061</v>
      </c>
    </row>
    <row r="47" spans="1:12">
      <c r="A47" s="2">
        <v>1420260527</v>
      </c>
      <c r="B47" s="2">
        <v>11.340999999999999</v>
      </c>
      <c r="C47" s="2">
        <v>1502.0792079207899</v>
      </c>
      <c r="D47" s="2">
        <v>16.538984926039099</v>
      </c>
      <c r="E47" s="2">
        <v>191.63171402047399</v>
      </c>
      <c r="F47" s="2">
        <v>0.54745423876777999</v>
      </c>
      <c r="G47" s="2">
        <v>1.56451337366315</v>
      </c>
      <c r="H47" s="2">
        <v>4.8361116529065497E-3</v>
      </c>
      <c r="I47" s="2">
        <v>101</v>
      </c>
      <c r="J47" s="2">
        <v>0</v>
      </c>
      <c r="K47" s="2">
        <v>1477.38903607313</v>
      </c>
      <c r="L47" s="2">
        <v>4.7696631252370896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 - App</vt:lpstr>
      <vt:lpstr>Results - Psf</vt:lpstr>
      <vt:lpstr>ROTDATA-1</vt:lpstr>
      <vt:lpstr>ROTDATA-2</vt:lpstr>
      <vt:lpstr>ROTDATA-3</vt:lpstr>
      <vt:lpstr>ROTDATA-4</vt:lpstr>
      <vt:lpstr>ROTDATA-5</vt:lpstr>
      <vt:lpstr>ROTDATA-6</vt:lpstr>
      <vt:lpstr>ROTDATA-7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Hristo Pavlov</dc:creator>
  <cp:lastModifiedBy>hpavlov</cp:lastModifiedBy>
  <dcterms:created xsi:type="dcterms:W3CDTF">2009-11-16T21:13:44Z</dcterms:created>
  <dcterms:modified xsi:type="dcterms:W3CDTF">2009-11-18T06:34:05Z</dcterms:modified>
</cp:coreProperties>
</file>